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ejd\Desktop\badminton - práce\czechbad\TMK\projekty\systém TM\podklady\dokumenty\"/>
    </mc:Choice>
  </mc:AlternateContent>
  <bookViews>
    <workbookView xWindow="0" yWindow="0" windowWidth="24000" windowHeight="9735"/>
  </bookViews>
  <sheets>
    <sheet name="formulář" sheetId="4" r:id="rId1"/>
    <sheet name="vzor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4" l="1"/>
  <c r="G126" i="4"/>
  <c r="G126" i="5"/>
  <c r="G79" i="5"/>
  <c r="G49" i="5"/>
  <c r="G102" i="5"/>
  <c r="G114" i="5"/>
  <c r="G122" i="5" l="1"/>
  <c r="G119" i="5"/>
  <c r="G125" i="5" s="1"/>
  <c r="G116" i="5"/>
  <c r="G106" i="5"/>
  <c r="G98" i="5"/>
  <c r="G86" i="5"/>
  <c r="G74" i="5"/>
  <c r="G70" i="5"/>
  <c r="G58" i="5"/>
  <c r="G54" i="5"/>
  <c r="G44" i="5"/>
  <c r="G39" i="5"/>
  <c r="G34" i="5"/>
  <c r="G29" i="5"/>
  <c r="G26" i="5"/>
  <c r="G21" i="5"/>
  <c r="G44" i="4" l="1"/>
  <c r="G39" i="4"/>
  <c r="G74" i="4"/>
  <c r="G98" i="4"/>
  <c r="G123" i="4"/>
  <c r="G120" i="4"/>
  <c r="G117" i="4"/>
  <c r="G106" i="4"/>
  <c r="G114" i="4" s="1"/>
  <c r="G86" i="4"/>
  <c r="G70" i="4"/>
  <c r="G58" i="4"/>
  <c r="G54" i="4"/>
  <c r="G79" i="4" s="1"/>
  <c r="G34" i="4"/>
  <c r="G29" i="4"/>
  <c r="G26" i="4"/>
  <c r="G21" i="4"/>
  <c r="G49" i="4" l="1"/>
  <c r="G127" i="4" s="1"/>
</calcChain>
</file>

<file path=xl/comments1.xml><?xml version="1.0" encoding="utf-8"?>
<comments xmlns="http://schemas.openxmlformats.org/spreadsheetml/2006/main">
  <authors>
    <author>Kateřina Hejdrychová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Vypište maximálně 5 trenérů s nejvyšší možnou kvalifikací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38"/>
          </rPr>
          <t>Vypište maximálně 2 trenéry s nejvyšší možnou kvalifikací, které navrhujete do vedení SpS. Trenér/ka nemusí být z vašeho oddílu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38"/>
          </rPr>
          <t>Vyberte daný interval s počty hráčů/hráček.
Dále doložte seznam registrovaných hráčů s platnou licencí (kategorie U15 a mladší ke konci kalendářního roku).
Doporučujeme využít informační systém ČBaS - export "členové mého klubu" a nastavení "filtry" v dokumentu Excel. Seznam přiložte k žádosti ve formátu příloha č. 4 - registrovaní + zařazení do SpS.
TMK provede náhodně kontrolu platnosti licence v daném roce.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Vypište počet hodin dle intervalů v tabulce.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38"/>
          </rPr>
          <t>Vypište počet hodin dle intervalů v tabulce; individuální práce trenéra s hráčem může probíhat formou individuálního tréninku mimo klubové hodiny i v rámci skupiny.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38"/>
          </rPr>
          <t>Vyberte daný interval s počty hráčů/hráček pro SpS.
V příloze č. 4 - registrovaní + zařazení hráči/hráčky do SpS  zvýrazněte navržené hráče/hráčky pro tento rok. Platí pro ročníky 2007 a mladší.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38"/>
          </rPr>
          <t>Pro příští rok - vypište maximálně 4 hráče/hráčky, kteří se účastili MEJ. U15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  <charset val="238"/>
          </rPr>
          <t>Vypište jmenovitě hráče a jeho jedno nejlepší umístění v jedné nejlepší disciplíně v jedné kategorii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38"/>
          </rPr>
          <t>Vypište maximálně 1 nejlepší umístění družstva.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38"/>
          </rPr>
          <t>Vyberte interval na základě průměrné pořadí dle přiložené tabulky hodnocení TOP 20 2018 - 2020 zpracované dle TMK - viz příloha č.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238"/>
          </rPr>
          <t>Vypište jmenovitě hráče + jejich JEDNO nejlepší umístění v jedné disciplíně v českém žebříčku kategorie U13/U15 k 31.12.2019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 příští rok - vypište jmenovitě hráče, kteří byli zařazení do SCM/VSCM.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Vypište jmenovitě hráče + jejich JEDNO nejlepší umístění v jedné disciplíně ve světovém žebříčku juniorů/dospělých k "week 52/53." </t>
        </r>
      </text>
    </comment>
  </commentList>
</comments>
</file>

<file path=xl/sharedStrings.xml><?xml version="1.0" encoding="utf-8"?>
<sst xmlns="http://schemas.openxmlformats.org/spreadsheetml/2006/main" count="328" uniqueCount="145">
  <si>
    <t>Coach Level 3 / I. třída</t>
  </si>
  <si>
    <t>Coach Level 2 / II. třída</t>
  </si>
  <si>
    <t>1 hráč/hráčka</t>
  </si>
  <si>
    <t>15 hráčů/hráček a více</t>
  </si>
  <si>
    <t>Počet hráčů/hráček zařazených do SpS</t>
  </si>
  <si>
    <t>MEJ U15 - nekonalo se</t>
  </si>
  <si>
    <t>Celkem hráčů/hráček z SpS do SCM/VSCM - zatím nehodnoceno</t>
  </si>
  <si>
    <t>MČR družstev U15</t>
  </si>
  <si>
    <t>1. místo</t>
  </si>
  <si>
    <t>2. místo</t>
  </si>
  <si>
    <t>3. - 4. místo</t>
  </si>
  <si>
    <t xml:space="preserve">5. - 8. místo </t>
  </si>
  <si>
    <t>1. - 4. místo</t>
  </si>
  <si>
    <t>9. - 12. místo</t>
  </si>
  <si>
    <t>13. - 16. místo</t>
  </si>
  <si>
    <t>17. - 20. místo</t>
  </si>
  <si>
    <t>3 semináře</t>
  </si>
  <si>
    <t>2 semináře</t>
  </si>
  <si>
    <t>1 seminář</t>
  </si>
  <si>
    <t>Kvalifikace navrhovaných trenérů/trenérek SpS</t>
  </si>
  <si>
    <t xml:space="preserve">Kvalifikace trenérů/trenérek v klubu/oddílu </t>
  </si>
  <si>
    <t>Jednotka</t>
  </si>
  <si>
    <t xml:space="preserve">14 - 15 hodin </t>
  </si>
  <si>
    <t>12 - 13 hodin</t>
  </si>
  <si>
    <t xml:space="preserve">10 - 11 hodin </t>
  </si>
  <si>
    <t xml:space="preserve">Extraliga </t>
  </si>
  <si>
    <t>I. liga</t>
  </si>
  <si>
    <t>Kritéria hodnocení žádostí o zřízení SpS pro zkušební období podzim 2020</t>
  </si>
  <si>
    <t>10 - 14 hráčů/hráček</t>
  </si>
  <si>
    <t>8 - 9 hráčů/hráček</t>
  </si>
  <si>
    <t>6 - 7 hráčů/hráček</t>
  </si>
  <si>
    <t>4 - 5 hráčů/hráček</t>
  </si>
  <si>
    <t xml:space="preserve">16 - 17 hodin </t>
  </si>
  <si>
    <t xml:space="preserve">18 hodin a více </t>
  </si>
  <si>
    <t>4 - 6 turnajů</t>
  </si>
  <si>
    <t>Coach Level 1</t>
  </si>
  <si>
    <t>Žádost o zřízení SpS pro zkušební období 1. 10. - 31. 12. 2020</t>
  </si>
  <si>
    <t xml:space="preserve">Informace o klubu/oddílu </t>
  </si>
  <si>
    <t xml:space="preserve">Název klubu/oddílu </t>
  </si>
  <si>
    <t>Adresa</t>
  </si>
  <si>
    <t>Příslušná oblast</t>
  </si>
  <si>
    <t>Adresa haly, kde se bude příprava v SpS uskutečňovat</t>
  </si>
  <si>
    <t>Počet kurtů v této hale</t>
  </si>
  <si>
    <t>Hlavní trenér/trenérka (osoba zodpovědná za přípravu v SpS a komunikaci za SpS)</t>
  </si>
  <si>
    <t xml:space="preserve">Jméno a příjmení </t>
  </si>
  <si>
    <t>Telefon</t>
  </si>
  <si>
    <t xml:space="preserve">E-mail </t>
  </si>
  <si>
    <t>Hodnotící kritéria</t>
  </si>
  <si>
    <t>Celkový počet registrovaných hráčů/hráček v klubu/oddílu ve věku 6 - 15 let</t>
  </si>
  <si>
    <t>Celkový součet bodů</t>
  </si>
  <si>
    <t>Upřesňující informace dle typu započtené jednotky</t>
  </si>
  <si>
    <t>Typ započtené jednotky</t>
  </si>
  <si>
    <t>Níže vyplňujte informace dle pokynů</t>
  </si>
  <si>
    <t>Počet tréninkových hodin hráčů/hráček SpS týdně (badminton a kondiční příprava)</t>
  </si>
  <si>
    <t>Z toho počet tréninkových hodin týdně individuální práce hlavního trenéra s hráči/hráčkami v SpS (badminton + kondiční příprava)</t>
  </si>
  <si>
    <t>Popis navrhované sportovní přípravy v SpS žadatele</t>
  </si>
  <si>
    <t>(podrobný popis týdenního mikrocyklu v navrženém období, rámcová představa o ročním tréninkovém plánu, procesní a sportovní cíle zařazených hráčů/hráček na rok 2020, turnajové vrcholy, předpokládaný počet turnajů s účastí hlavního trenéra/trenérky atd.)</t>
  </si>
  <si>
    <t>(u každého hráče/hráčky se hodnotí vždy nejlepší výsledek dosažený v nejlepší disciplíně v roce 2019)</t>
  </si>
  <si>
    <t>Body</t>
  </si>
  <si>
    <t>Bodová hodnota</t>
  </si>
  <si>
    <t>Umístění v TOP 20 za roky 2018 - 20120 (při přepočtu na U13/U15)</t>
  </si>
  <si>
    <t>7 a více turnajů</t>
  </si>
  <si>
    <t>Pořádání trenérského/učitelského semináře Coach Level One/Two/ IV. Třída/ Shuttle Time</t>
  </si>
  <si>
    <t>2 hráči/hráčky</t>
  </si>
  <si>
    <t>3 a více hráčů/hráček</t>
  </si>
  <si>
    <t xml:space="preserve">Zdůvodnění žádosti </t>
  </si>
  <si>
    <t>Prohlášení žadatele</t>
  </si>
  <si>
    <t xml:space="preserve">Žadatel odesláním této žádosti stvzuje, že: 
a. má požadovanou právní formu a je způsobilým žadatelem dle stanovených podmínek výzvy,
b. není v prodlení s plněním svých závazků vůči státnímu ani jinému veřejnému rozpočtu, jakož vůči Českému badmintonovému svazu či oblastnímu svazu,
c. má zajištěno vlastní nutné spolufinancování střediska,
d. veškeré údaje uvedené v této žádosti jsou úplné a pravdivé,
e. od zákonných zástupců všech navržených hráčů/hráček má písemné souhlasné potvrzení s tímto zařazením; v případě hráčů/hráček z jiného klubu/oddílu písemný souhlas tohoto klubu/oddílu,
f. u všech navržených hráčů/hráček má zajištěné platné zdravotní prohlídky, které umožňují hráči/hráčce sportovní přípravu s postupným přechodem na vrcholovou sportovní přípravu. 
</t>
  </si>
  <si>
    <t>Statutární zástupce žadatele:</t>
  </si>
  <si>
    <t>Hlavní trenér/trenérka:</t>
  </si>
  <si>
    <r>
      <t xml:space="preserve">jméno, příjmení hráčů/hráček a úspěch             </t>
    </r>
    <r>
      <rPr>
        <i/>
        <sz val="10"/>
        <rFont val="Helvetica"/>
        <charset val="238"/>
      </rPr>
      <t xml:space="preserve"> (max. 12)</t>
    </r>
  </si>
  <si>
    <r>
      <t xml:space="preserve">průměrné umístění klubu oddílu       </t>
    </r>
    <r>
      <rPr>
        <i/>
        <sz val="10"/>
        <rFont val="Helvetica"/>
        <charset val="238"/>
      </rPr>
      <t>(vybrat 1 interval)</t>
    </r>
  </si>
  <si>
    <r>
      <t xml:space="preserve">jméno, příjmení hráčů/hráček a umístění             </t>
    </r>
    <r>
      <rPr>
        <i/>
        <sz val="10"/>
        <rFont val="Helvetica"/>
        <charset val="238"/>
      </rPr>
      <t>(max. 12)</t>
    </r>
  </si>
  <si>
    <t>jméno, příjmení hráčů/hráček       (max. 4)</t>
  </si>
  <si>
    <r>
      <t xml:space="preserve">umístění družstva       </t>
    </r>
    <r>
      <rPr>
        <i/>
        <sz val="10"/>
        <rFont val="Helvetica"/>
        <charset val="238"/>
      </rPr>
      <t>(vybrat 1 interval)</t>
    </r>
  </si>
  <si>
    <r>
      <t xml:space="preserve">jméno, příjmení hráčů/hráček       </t>
    </r>
    <r>
      <rPr>
        <i/>
        <sz val="10"/>
        <rFont val="Helvetica"/>
        <charset val="238"/>
      </rPr>
      <t>(max. 4)</t>
    </r>
  </si>
  <si>
    <r>
      <t>počet hráčů/hráček</t>
    </r>
    <r>
      <rPr>
        <i/>
        <sz val="10"/>
        <rFont val="Helvetica"/>
        <charset val="238"/>
      </rPr>
      <t xml:space="preserve">      (vybrat 1 interval)</t>
    </r>
  </si>
  <si>
    <r>
      <t xml:space="preserve">počet hodin       </t>
    </r>
    <r>
      <rPr>
        <i/>
        <sz val="10"/>
        <rFont val="Helvetica"/>
        <charset val="238"/>
      </rPr>
      <t xml:space="preserve"> (vybrat 1 interval)</t>
    </r>
  </si>
  <si>
    <r>
      <t xml:space="preserve">počet hodin       </t>
    </r>
    <r>
      <rPr>
        <i/>
        <sz val="10"/>
        <rFont val="Helvetica"/>
        <charset val="238"/>
      </rPr>
      <t>(vybrat 1 interval)</t>
    </r>
  </si>
  <si>
    <r>
      <t xml:space="preserve">počet hráčů/hráček     </t>
    </r>
    <r>
      <rPr>
        <i/>
        <sz val="10"/>
        <rFont val="Helvetica"/>
        <charset val="238"/>
      </rPr>
      <t>(vybrat 1 interval)</t>
    </r>
  </si>
  <si>
    <r>
      <t xml:space="preserve">jméno, příjmení a umístění             </t>
    </r>
    <r>
      <rPr>
        <i/>
        <sz val="10"/>
        <rFont val="Helvetica"/>
        <charset val="238"/>
      </rPr>
      <t>(max. 3)</t>
    </r>
  </si>
  <si>
    <r>
      <t xml:space="preserve">název soutěží         </t>
    </r>
    <r>
      <rPr>
        <i/>
        <sz val="10"/>
        <rFont val="Helvetica"/>
        <charset val="238"/>
      </rPr>
      <t>(max. 2)</t>
    </r>
  </si>
  <si>
    <t>jméno, příjmení a trenérská kvalifikace (max. 5)</t>
  </si>
  <si>
    <r>
      <t xml:space="preserve">jméno, příjmení a trenérská kvalifikace </t>
    </r>
    <r>
      <rPr>
        <i/>
        <sz val="9"/>
        <rFont val="Helvetica"/>
        <charset val="238"/>
      </rPr>
      <t>(max. 2)</t>
    </r>
  </si>
  <si>
    <r>
      <t xml:space="preserve">datum a název turnaje               </t>
    </r>
    <r>
      <rPr>
        <i/>
        <sz val="10"/>
        <rFont val="Helvetica"/>
        <charset val="238"/>
      </rPr>
      <t>(max. 7)</t>
    </r>
  </si>
  <si>
    <r>
      <t xml:space="preserve">datum a název semináře                  </t>
    </r>
    <r>
      <rPr>
        <i/>
        <sz val="10"/>
        <rFont val="Helvetica"/>
        <charset val="238"/>
      </rPr>
      <t>(max. 3)</t>
    </r>
  </si>
  <si>
    <t xml:space="preserve">1. Organizace sportovní přípravy (celková váha hodnocení 50 %) </t>
  </si>
  <si>
    <t>2. Sportovní výkonnost (celková váha hodnocení 30 %)</t>
  </si>
  <si>
    <t>3. Aktivity klubu/oddílu (celková váha hodnocení 20 %)</t>
  </si>
  <si>
    <t>Jan Novák, Coach Level 2</t>
  </si>
  <si>
    <t>Petra Novotná, Coach Level 1</t>
  </si>
  <si>
    <t>Jiří Dvořák, Coach Level 2</t>
  </si>
  <si>
    <r>
      <t xml:space="preserve">jméno, příjmení a trenérská kvalifikace </t>
    </r>
    <r>
      <rPr>
        <i/>
        <sz val="9"/>
        <color rgb="FFFF0000"/>
        <rFont val="Helvetica"/>
        <charset val="238"/>
      </rPr>
      <t>(max. 2)</t>
    </r>
  </si>
  <si>
    <r>
      <t>počet hráčů/hráček</t>
    </r>
    <r>
      <rPr>
        <i/>
        <sz val="10"/>
        <color rgb="FFFF0000"/>
        <rFont val="Helvetica"/>
        <charset val="238"/>
      </rPr>
      <t xml:space="preserve">      (vybrat 1 interval)</t>
    </r>
  </si>
  <si>
    <t>65 hráčů a hráček</t>
  </si>
  <si>
    <r>
      <t xml:space="preserve">počet hodin       </t>
    </r>
    <r>
      <rPr>
        <i/>
        <sz val="10"/>
        <color rgb="FFFF0000"/>
        <rFont val="Helvetica"/>
        <charset val="238"/>
      </rPr>
      <t xml:space="preserve"> (vybrat 1 interval)</t>
    </r>
  </si>
  <si>
    <t>14-15 hodin</t>
  </si>
  <si>
    <r>
      <t xml:space="preserve">počet hodin       </t>
    </r>
    <r>
      <rPr>
        <i/>
        <sz val="10"/>
        <color rgb="FFFF0000"/>
        <rFont val="Helvetica"/>
        <charset val="238"/>
      </rPr>
      <t>(vybrat 1 interval)</t>
    </r>
  </si>
  <si>
    <t>10-11 hodin</t>
  </si>
  <si>
    <r>
      <t xml:space="preserve">počet hráčů/hráček     </t>
    </r>
    <r>
      <rPr>
        <i/>
        <sz val="10"/>
        <color rgb="FFFF0000"/>
        <rFont val="Helvetica"/>
        <charset val="238"/>
      </rPr>
      <t>(vybrat 1 interval)</t>
    </r>
  </si>
  <si>
    <t>8-9 hráčů/hráček</t>
  </si>
  <si>
    <r>
      <t xml:space="preserve">jméno, příjmení hráčů/hráček       </t>
    </r>
    <r>
      <rPr>
        <i/>
        <sz val="10"/>
        <color rgb="FFFF0000"/>
        <rFont val="Helvetica"/>
        <charset val="238"/>
      </rPr>
      <t>(max. 4)</t>
    </r>
  </si>
  <si>
    <r>
      <t xml:space="preserve">MEJ U15 - </t>
    </r>
    <r>
      <rPr>
        <sz val="10"/>
        <color rgb="FFFF0000"/>
        <rFont val="Helvetica"/>
        <charset val="238"/>
      </rPr>
      <t>nekonalo se</t>
    </r>
  </si>
  <si>
    <r>
      <t xml:space="preserve">jméno, příjmení hráčů/hráček a úspěch             </t>
    </r>
    <r>
      <rPr>
        <i/>
        <sz val="10"/>
        <color rgb="FFFF0000"/>
        <rFont val="Helvetica"/>
        <charset val="238"/>
      </rPr>
      <t xml:space="preserve"> (max. 12)</t>
    </r>
  </si>
  <si>
    <t>Novák František, 1. místo SČ MČR U15 2019</t>
  </si>
  <si>
    <t>Mach Antonín, 3. místo ČCH MČR U13 2019</t>
  </si>
  <si>
    <r>
      <t xml:space="preserve">umístění družstva       </t>
    </r>
    <r>
      <rPr>
        <i/>
        <sz val="10"/>
        <color rgb="FFFF0000"/>
        <rFont val="Helvetica"/>
        <charset val="238"/>
      </rPr>
      <t>(vybrat 1 interval)</t>
    </r>
  </si>
  <si>
    <t>Badmintonový klub Horní Kotěhůlky "A" - 3. místo</t>
  </si>
  <si>
    <r>
      <t xml:space="preserve">jméno, příjmení hráčů/hráček a umístění             </t>
    </r>
    <r>
      <rPr>
        <i/>
        <sz val="10"/>
        <color rgb="FFFF0000"/>
        <rFont val="Helvetica"/>
        <charset val="238"/>
      </rPr>
      <t>(max. 12)</t>
    </r>
  </si>
  <si>
    <t>Mach Antonín, 3. místo ČCH U13</t>
  </si>
  <si>
    <r>
      <t xml:space="preserve">průměrné umístění klubu oddílu       </t>
    </r>
    <r>
      <rPr>
        <i/>
        <sz val="10"/>
        <color rgb="FFFF0000"/>
        <rFont val="Helvetica"/>
        <charset val="238"/>
      </rPr>
      <t>(vybrat 1 interval)</t>
    </r>
  </si>
  <si>
    <t>5. - 8. místo</t>
  </si>
  <si>
    <r>
      <t>Celkem hráčů/hráček z SpS do SCM/VSCM -</t>
    </r>
    <r>
      <rPr>
        <sz val="10"/>
        <color rgb="FFFF0000"/>
        <rFont val="Helvetica"/>
        <charset val="238"/>
      </rPr>
      <t xml:space="preserve"> zatím nehodnoceno</t>
    </r>
  </si>
  <si>
    <r>
      <t xml:space="preserve">datum a název turnaje               </t>
    </r>
    <r>
      <rPr>
        <i/>
        <sz val="10"/>
        <color rgb="FFFF0000"/>
        <rFont val="Helvetica"/>
        <charset val="238"/>
      </rPr>
      <t>(max. 7)</t>
    </r>
  </si>
  <si>
    <t>GPC U15 - Horní Kotěhůlky - 13.3. 2019</t>
  </si>
  <si>
    <t>GPD U19 - Dolní Kotěhůlky - 23.5. 2019</t>
  </si>
  <si>
    <t>MČR družstev žáků - 20.10. 2019</t>
  </si>
  <si>
    <r>
      <t xml:space="preserve">datum a název semináře                  </t>
    </r>
    <r>
      <rPr>
        <i/>
        <sz val="10"/>
        <color rgb="FFFF0000"/>
        <rFont val="Helvetica"/>
        <charset val="238"/>
      </rPr>
      <t>(max. 3)</t>
    </r>
  </si>
  <si>
    <t>Školení trenérů IV. Třídy - Dolní Kotěhůlky (23.2. 2019)</t>
  </si>
  <si>
    <r>
      <t xml:space="preserve">jméno, příjmení a umístění             </t>
    </r>
    <r>
      <rPr>
        <i/>
        <sz val="10"/>
        <color rgb="FFFF0000"/>
        <rFont val="Helvetica"/>
        <charset val="238"/>
      </rPr>
      <t>(max. 3)</t>
    </r>
  </si>
  <si>
    <r>
      <t xml:space="preserve">název soutěží         </t>
    </r>
    <r>
      <rPr>
        <i/>
        <sz val="10"/>
        <color rgb="FFFF0000"/>
        <rFont val="Helvetica"/>
        <charset val="238"/>
      </rPr>
      <t>(max. 2)</t>
    </r>
  </si>
  <si>
    <t>Extraliga</t>
  </si>
  <si>
    <t>Start v soutěžích MČR družstev dorostu/dospělých</t>
  </si>
  <si>
    <t>MČR družstev dorostu</t>
  </si>
  <si>
    <t>Pro inspiraci nahlédněte do příloh č. 2 - Metodika hráčů a hráček do 15 let, zejména v SpS</t>
  </si>
  <si>
    <t>Umístění na českém žebříčku U13/U15 (jen hráči/hráčky navržení/é do SpS)</t>
  </si>
  <si>
    <t>MČR U11/U13/U15 (jen hráči/hráčky navržení/é do SpS)</t>
  </si>
  <si>
    <t>2 - 3 turnaje</t>
  </si>
  <si>
    <t>Pořádání soutěží mládeže vypsaných ČBaS (minibadminton - U19 včetně soutěží družstev)</t>
  </si>
  <si>
    <t>Pořádání trenérského / učitelského semináře Coach Level One/Two/IV. třída/Shuttle Time</t>
  </si>
  <si>
    <t>Umístění hráče/hráčky na světové žebříčku juniorů do 100. místa a dospělých do 200. místa</t>
  </si>
  <si>
    <t>Umístění v TOP 20 za roky 2018 - 2020 (při přepočtu na U13/U15)</t>
  </si>
  <si>
    <t>Toto prohlášení potvrzují níže uvedení zástupci žadatele</t>
  </si>
  <si>
    <t>Průběžný součet bodů - Sportovní výkonnost:</t>
  </si>
  <si>
    <t>Průběžný součet bodů - Organizace sport. přípravy:</t>
  </si>
  <si>
    <t>Průběžný součet bodů - Aktivity klubu/oddílu:</t>
  </si>
  <si>
    <t>Jan Novák, 99 WRJ</t>
  </si>
  <si>
    <t>Celkový součet bodů (ze všech kategorií):</t>
  </si>
  <si>
    <t>80 a více hráčů/hráček</t>
  </si>
  <si>
    <t>60 - 79 hráčů/hráček</t>
  </si>
  <si>
    <t>40 - 59 hráčů/hráček</t>
  </si>
  <si>
    <t>30 - 39 hráčů/hráček</t>
  </si>
  <si>
    <t>18 - 29 hráčů/hráček</t>
  </si>
  <si>
    <t>Jana Nováková, 159 WR</t>
  </si>
  <si>
    <t xml:space="preserve">Žadatel odesláním této žádosti stvrzuje, že: 
a. má požadovanou právní formu a je způsobilým žadatelem dle stanovených podmínek výzvy,
b. není v prodlení s plněním svých závazků vůči státnímu ani jinému veřejnému rozpočtu, jakož vůči Českému badmintonovému svazu či oblastnímu svazu,
c. má zajištěno vlastní nutné spolufinancování střediska,
d. veškeré údaje uvedené v této žádosti jsou úplné a pravdivé,
e. od zákonných zástupců všech navržených hráčů/hráček má písemné souhlasné potvrzení s tímto zařazením; v případě hráčů/hráček z jiného klubu/oddílu písemný souhlas tohoto klubu/oddílu,
f. u všech navržených hráčů/hráček má zajištěné platné zdravotní prohlídky, které umožňují hráči/hráčce sportovní přípravu s postupným přechodem na vrcholovou sportovní přípravu.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</si>
</sst>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Helvetica"/>
      <charset val="238"/>
    </font>
    <font>
      <sz val="10"/>
      <name val="Helvetica"/>
      <charset val="238"/>
    </font>
    <font>
      <b/>
      <sz val="9"/>
      <name val="Helvetica"/>
      <charset val="238"/>
    </font>
    <font>
      <sz val="9"/>
      <name val="Helvetica"/>
      <charset val="238"/>
    </font>
    <font>
      <sz val="11"/>
      <color theme="1"/>
      <name val="Helvetica"/>
      <charset val="238"/>
    </font>
    <font>
      <sz val="10"/>
      <color theme="1"/>
      <name val="Helvetica"/>
      <charset val="238"/>
    </font>
    <font>
      <sz val="9"/>
      <color theme="1"/>
      <name val="Helvetica"/>
      <charset val="238"/>
    </font>
    <font>
      <i/>
      <sz val="9"/>
      <name val="Helvetica"/>
      <charset val="238"/>
    </font>
    <font>
      <i/>
      <sz val="7"/>
      <name val="Helvetica"/>
      <charset val="238"/>
    </font>
    <font>
      <sz val="8"/>
      <name val="Helvetica"/>
      <charset val="238"/>
    </font>
    <font>
      <i/>
      <sz val="10"/>
      <name val="Helvetica"/>
      <charset val="238"/>
    </font>
    <font>
      <b/>
      <sz val="14"/>
      <color theme="1"/>
      <name val="Helvetica"/>
      <charset val="238"/>
    </font>
    <font>
      <b/>
      <sz val="10"/>
      <color theme="1"/>
      <name val="Helvetica"/>
      <charset val="238"/>
    </font>
    <font>
      <sz val="8"/>
      <color theme="1"/>
      <name val="Helvetica"/>
      <charset val="238"/>
    </font>
    <font>
      <b/>
      <sz val="18"/>
      <color theme="1"/>
      <name val="Helvetica"/>
      <charset val="238"/>
    </font>
    <font>
      <i/>
      <sz val="10"/>
      <color theme="1"/>
      <name val="Helvetica"/>
      <charset val="238"/>
    </font>
    <font>
      <sz val="10"/>
      <color rgb="FFFF0000"/>
      <name val="Helvetica"/>
      <charset val="238"/>
    </font>
    <font>
      <i/>
      <sz val="10"/>
      <color rgb="FFFF0000"/>
      <name val="Helvetica"/>
      <charset val="238"/>
    </font>
    <font>
      <sz val="9"/>
      <color rgb="FFFF0000"/>
      <name val="Helvetica"/>
      <charset val="238"/>
    </font>
    <font>
      <i/>
      <sz val="9"/>
      <color rgb="FFFF0000"/>
      <name val="Helvetica"/>
      <charset val="238"/>
    </font>
    <font>
      <i/>
      <sz val="8"/>
      <color rgb="FFFF0000"/>
      <name val="Helvetica"/>
      <charset val="238"/>
    </font>
    <font>
      <b/>
      <sz val="10"/>
      <color rgb="FFFF0000"/>
      <name val="Helvetica"/>
      <charset val="238"/>
    </font>
    <font>
      <b/>
      <i/>
      <sz val="9"/>
      <color theme="1"/>
      <name val="Helvetica"/>
      <charset val="238"/>
    </font>
    <font>
      <b/>
      <i/>
      <sz val="8"/>
      <color theme="1"/>
      <name val="Helvetica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4" fillId="0" borderId="15" xfId="0" applyNumberFormat="1" applyFont="1" applyFill="1" applyBorder="1" applyAlignment="1">
      <alignment wrapText="1"/>
    </xf>
    <xf numFmtId="0" fontId="4" fillId="0" borderId="15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/>
    <xf numFmtId="0" fontId="15" fillId="0" borderId="0" xfId="0" applyFont="1"/>
    <xf numFmtId="0" fontId="8" fillId="0" borderId="0" xfId="0" applyFont="1"/>
    <xf numFmtId="0" fontId="8" fillId="0" borderId="42" xfId="0" applyFont="1" applyBorder="1"/>
    <xf numFmtId="0" fontId="8" fillId="0" borderId="0" xfId="0" applyFont="1" applyBorder="1" applyAlignment="1"/>
    <xf numFmtId="0" fontId="8" fillId="0" borderId="43" xfId="0" applyFont="1" applyBorder="1"/>
    <xf numFmtId="0" fontId="16" fillId="0" borderId="4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44" xfId="0" applyFont="1" applyBorder="1"/>
    <xf numFmtId="0" fontId="8" fillId="0" borderId="20" xfId="0" applyFont="1" applyBorder="1"/>
    <xf numFmtId="0" fontId="8" fillId="0" borderId="0" xfId="0" applyFont="1" applyBorder="1"/>
    <xf numFmtId="0" fontId="15" fillId="0" borderId="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0" xfId="0" applyFont="1" applyBorder="1" applyAlignment="1">
      <alignment horizontal="center"/>
    </xf>
    <xf numFmtId="0" fontId="17" fillId="0" borderId="0" xfId="0" applyFont="1"/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center" wrapText="1"/>
    </xf>
    <xf numFmtId="17" fontId="6" fillId="0" borderId="8" xfId="0" applyNumberFormat="1" applyFont="1" applyFill="1" applyBorder="1" applyAlignment="1">
      <alignment horizontal="center" vertical="center" wrapText="1"/>
    </xf>
    <xf numFmtId="16" fontId="6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5" fillId="0" borderId="22" xfId="0" applyFont="1" applyBorder="1"/>
    <xf numFmtId="0" fontId="7" fillId="0" borderId="0" xfId="0" applyFont="1" applyBorder="1"/>
    <xf numFmtId="0" fontId="7" fillId="0" borderId="23" xfId="0" applyFont="1" applyBorder="1"/>
    <xf numFmtId="0" fontId="7" fillId="0" borderId="25" xfId="0" applyFont="1" applyBorder="1"/>
    <xf numFmtId="0" fontId="15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3" fillId="0" borderId="21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vertical="top" wrapText="1"/>
    </xf>
    <xf numFmtId="0" fontId="20" fillId="0" borderId="27" xfId="0" applyNumberFormat="1" applyFont="1" applyFill="1" applyBorder="1" applyAlignment="1">
      <alignment vertical="top" wrapText="1"/>
    </xf>
    <xf numFmtId="0" fontId="4" fillId="0" borderId="27" xfId="0" applyNumberFormat="1" applyFont="1" applyFill="1" applyBorder="1" applyAlignment="1">
      <alignment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45" xfId="0" applyNumberFormat="1" applyFont="1" applyFill="1" applyBorder="1" applyAlignment="1">
      <alignment vertical="top" wrapText="1"/>
    </xf>
    <xf numFmtId="0" fontId="4" fillId="0" borderId="46" xfId="0" applyNumberFormat="1" applyFont="1" applyFill="1" applyBorder="1" applyAlignment="1">
      <alignment vertical="top" wrapText="1"/>
    </xf>
    <xf numFmtId="0" fontId="4" fillId="0" borderId="47" xfId="0" applyNumberFormat="1" applyFont="1" applyFill="1" applyBorder="1" applyAlignment="1">
      <alignment vertical="top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vertical="top" wrapText="1"/>
    </xf>
    <xf numFmtId="0" fontId="19" fillId="0" borderId="48" xfId="0" applyNumberFormat="1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>
      <alignment vertical="top" wrapText="1"/>
    </xf>
    <xf numFmtId="0" fontId="19" fillId="0" borderId="49" xfId="0" applyNumberFormat="1" applyFont="1" applyFill="1" applyBorder="1" applyAlignment="1">
      <alignment horizontal="center" vertical="center" wrapText="1"/>
    </xf>
    <xf numFmtId="0" fontId="19" fillId="0" borderId="47" xfId="0" applyNumberFormat="1" applyFont="1" applyFill="1" applyBorder="1" applyAlignment="1">
      <alignment vertical="top" wrapText="1"/>
    </xf>
    <xf numFmtId="0" fontId="19" fillId="0" borderId="50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2" fontId="3" fillId="0" borderId="29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7" fillId="0" borderId="21" xfId="0" applyFont="1" applyBorder="1"/>
    <xf numFmtId="0" fontId="15" fillId="0" borderId="1" xfId="0" applyFont="1" applyBorder="1" applyAlignment="1">
      <alignment horizontal="center" vertical="center"/>
    </xf>
    <xf numFmtId="0" fontId="26" fillId="0" borderId="2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23" xfId="0" applyNumberFormat="1" applyFont="1" applyFill="1" applyBorder="1" applyAlignment="1">
      <alignment horizontal="left" wrapText="1"/>
    </xf>
    <xf numFmtId="0" fontId="18" fillId="0" borderId="15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right" vertical="center"/>
    </xf>
    <xf numFmtId="0" fontId="25" fillId="0" borderId="53" xfId="0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25" fillId="0" borderId="34" xfId="0" applyFont="1" applyBorder="1" applyAlignment="1">
      <alignment horizontal="right" vertical="center"/>
    </xf>
    <xf numFmtId="0" fontId="25" fillId="0" borderId="3" xfId="0" applyFont="1" applyBorder="1" applyAlignment="1">
      <alignment horizontal="right" vertical="center"/>
    </xf>
    <xf numFmtId="0" fontId="26" fillId="0" borderId="34" xfId="0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0" fillId="0" borderId="34" xfId="0" applyNumberFormat="1" applyFont="1" applyFill="1" applyBorder="1" applyAlignment="1">
      <alignment horizontal="left" vertical="top" wrapText="1"/>
    </xf>
    <xf numFmtId="0" fontId="20" fillId="0" borderId="3" xfId="0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20" fillId="0" borderId="39" xfId="0" applyNumberFormat="1" applyFont="1" applyFill="1" applyBorder="1" applyAlignment="1">
      <alignment horizontal="left" vertical="center" wrapText="1"/>
    </xf>
    <xf numFmtId="0" fontId="19" fillId="0" borderId="40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27" xfId="0" applyNumberFormat="1" applyFont="1" applyFill="1" applyBorder="1" applyAlignment="1">
      <alignment horizontal="left" vertical="center" wrapText="1"/>
    </xf>
    <xf numFmtId="0" fontId="20" fillId="0" borderId="28" xfId="0" applyNumberFormat="1" applyFont="1" applyFill="1" applyBorder="1" applyAlignment="1">
      <alignment horizontal="left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1" fontId="19" fillId="0" borderId="7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20" fillId="0" borderId="51" xfId="0" applyNumberFormat="1" applyFont="1" applyFill="1" applyBorder="1" applyAlignment="1">
      <alignment horizontal="left" vertical="center" wrapText="1"/>
    </xf>
    <xf numFmtId="0" fontId="20" fillId="0" borderId="25" xfId="0" applyNumberFormat="1" applyFont="1" applyFill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9" fontId="6" fillId="0" borderId="51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211667</xdr:colOff>
      <xdr:row>137</xdr:row>
      <xdr:rowOff>275167</xdr:rowOff>
    </xdr:from>
    <xdr:to>
      <xdr:col>6</xdr:col>
      <xdr:colOff>766234</xdr:colOff>
      <xdr:row>140</xdr:row>
      <xdr:rowOff>205317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667" y="29760334"/>
          <a:ext cx="1020234" cy="1020234"/>
        </a:xfrm>
        <a:prstGeom prst="rect">
          <a:avLst/>
        </a:prstGeom>
      </xdr:spPr>
    </xdr:pic>
    <xdr:clientData/>
  </xdr:twoCellAnchor>
  <xdr:twoCellAnchor editAs="oneCell">
    <xdr:from>
      <xdr:col>5</xdr:col>
      <xdr:colOff>232833</xdr:colOff>
      <xdr:row>0</xdr:row>
      <xdr:rowOff>95250</xdr:rowOff>
    </xdr:from>
    <xdr:to>
      <xdr:col>6</xdr:col>
      <xdr:colOff>787400</xdr:colOff>
      <xdr:row>4</xdr:row>
      <xdr:rowOff>173567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8833" y="95250"/>
          <a:ext cx="1020234" cy="1020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154516</xdr:colOff>
      <xdr:row>136</xdr:row>
      <xdr:rowOff>275167</xdr:rowOff>
    </xdr:from>
    <xdr:to>
      <xdr:col>6</xdr:col>
      <xdr:colOff>709083</xdr:colOff>
      <xdr:row>139</xdr:row>
      <xdr:rowOff>205318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0516" y="30056667"/>
          <a:ext cx="1020234" cy="1020234"/>
        </a:xfrm>
        <a:prstGeom prst="rect">
          <a:avLst/>
        </a:prstGeom>
      </xdr:spPr>
    </xdr:pic>
    <xdr:clientData/>
  </xdr:twoCellAnchor>
  <xdr:twoCellAnchor editAs="oneCell">
    <xdr:from>
      <xdr:col>5</xdr:col>
      <xdr:colOff>222251</xdr:colOff>
      <xdr:row>0</xdr:row>
      <xdr:rowOff>74083</xdr:rowOff>
    </xdr:from>
    <xdr:to>
      <xdr:col>6</xdr:col>
      <xdr:colOff>776818</xdr:colOff>
      <xdr:row>4</xdr:row>
      <xdr:rowOff>152400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8251" y="74083"/>
          <a:ext cx="1020234" cy="1020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topLeftCell="A76" zoomScale="90" zoomScaleNormal="90" workbookViewId="0">
      <selection activeCell="L90" sqref="L90"/>
    </sheetView>
  </sheetViews>
  <sheetFormatPr defaultRowHeight="14.25" x14ac:dyDescent="0.2"/>
  <cols>
    <col min="1" max="1" width="22" style="28" customWidth="1"/>
    <col min="2" max="2" width="17.5703125" style="28" customWidth="1"/>
    <col min="3" max="3" width="21.5703125" style="28" customWidth="1"/>
    <col min="4" max="4" width="11.28515625" style="28" customWidth="1"/>
    <col min="5" max="5" width="37.85546875" style="28" customWidth="1"/>
    <col min="6" max="6" width="7" style="68" customWidth="1"/>
    <col min="7" max="7" width="12.5703125" style="28" customWidth="1"/>
    <col min="8" max="16384" width="9.140625" style="28"/>
  </cols>
  <sheetData>
    <row r="1" spans="1:7" ht="18" customHeight="1" x14ac:dyDescent="0.2">
      <c r="A1" s="158" t="s">
        <v>36</v>
      </c>
      <c r="B1" s="158"/>
      <c r="C1" s="158"/>
      <c r="D1" s="158"/>
      <c r="E1" s="158"/>
      <c r="F1" s="158"/>
      <c r="G1" s="158"/>
    </row>
    <row r="2" spans="1:7" x14ac:dyDescent="0.2">
      <c r="A2" s="158"/>
      <c r="B2" s="158"/>
      <c r="C2" s="158"/>
      <c r="D2" s="158"/>
      <c r="E2" s="158"/>
      <c r="F2" s="158"/>
      <c r="G2" s="158"/>
    </row>
    <row r="3" spans="1:7" ht="15" thickBot="1" x14ac:dyDescent="0.25">
      <c r="A3" s="129" t="s">
        <v>37</v>
      </c>
      <c r="B3" s="129"/>
      <c r="C3" s="30"/>
    </row>
    <row r="4" spans="1:7" ht="26.25" customHeight="1" x14ac:dyDescent="0.2">
      <c r="A4" s="31" t="s">
        <v>38</v>
      </c>
      <c r="B4" s="269"/>
      <c r="C4" s="269"/>
      <c r="D4" s="269"/>
      <c r="E4" s="270"/>
      <c r="F4" s="43"/>
      <c r="G4" s="32"/>
    </row>
    <row r="5" spans="1:7" ht="26.25" customHeight="1" x14ac:dyDescent="0.2">
      <c r="A5" s="33" t="s">
        <v>39</v>
      </c>
      <c r="B5" s="265"/>
      <c r="C5" s="265"/>
      <c r="D5" s="265"/>
      <c r="E5" s="266"/>
      <c r="F5" s="43"/>
      <c r="G5" s="32"/>
    </row>
    <row r="6" spans="1:7" ht="26.25" customHeight="1" x14ac:dyDescent="0.2">
      <c r="A6" s="33" t="s">
        <v>40</v>
      </c>
      <c r="B6" s="265"/>
      <c r="C6" s="265"/>
      <c r="D6" s="265"/>
      <c r="E6" s="266"/>
      <c r="F6" s="43"/>
      <c r="G6" s="32"/>
    </row>
    <row r="7" spans="1:7" ht="26.25" customHeight="1" x14ac:dyDescent="0.2">
      <c r="A7" s="34" t="s">
        <v>41</v>
      </c>
      <c r="B7" s="265"/>
      <c r="C7" s="265"/>
      <c r="D7" s="265"/>
      <c r="E7" s="266"/>
      <c r="F7" s="69"/>
      <c r="G7" s="35"/>
    </row>
    <row r="8" spans="1:7" ht="26.25" customHeight="1" thickBot="1" x14ac:dyDescent="0.25">
      <c r="A8" s="36" t="s">
        <v>42</v>
      </c>
      <c r="B8" s="271"/>
      <c r="C8" s="271"/>
      <c r="D8" s="271"/>
      <c r="E8" s="272"/>
      <c r="F8" s="43"/>
      <c r="G8" s="32"/>
    </row>
    <row r="9" spans="1:7" x14ac:dyDescent="0.2">
      <c r="A9" s="37"/>
      <c r="B9" s="38"/>
      <c r="C9" s="38"/>
    </row>
    <row r="10" spans="1:7" ht="15.75" customHeight="1" thickBot="1" x14ac:dyDescent="0.25">
      <c r="A10" s="129" t="s">
        <v>43</v>
      </c>
      <c r="B10" s="129"/>
      <c r="C10" s="129"/>
      <c r="D10" s="129"/>
      <c r="E10" s="129"/>
    </row>
    <row r="11" spans="1:7" ht="24" customHeight="1" x14ac:dyDescent="0.2">
      <c r="A11" s="31" t="s">
        <v>44</v>
      </c>
      <c r="B11" s="273"/>
      <c r="C11" s="273"/>
      <c r="D11" s="273"/>
      <c r="E11" s="274"/>
    </row>
    <row r="12" spans="1:7" ht="24" customHeight="1" x14ac:dyDescent="0.2">
      <c r="A12" s="33" t="s">
        <v>45</v>
      </c>
      <c r="B12" s="265"/>
      <c r="C12" s="265"/>
      <c r="D12" s="265"/>
      <c r="E12" s="266"/>
    </row>
    <row r="13" spans="1:7" ht="24" customHeight="1" thickBot="1" x14ac:dyDescent="0.25">
      <c r="A13" s="36" t="s">
        <v>46</v>
      </c>
      <c r="B13" s="271"/>
      <c r="C13" s="271"/>
      <c r="D13" s="271"/>
      <c r="E13" s="272"/>
    </row>
    <row r="14" spans="1:7" x14ac:dyDescent="0.2">
      <c r="A14" s="37"/>
      <c r="B14" s="43"/>
      <c r="C14" s="43"/>
    </row>
    <row r="15" spans="1:7" x14ac:dyDescent="0.2">
      <c r="A15" s="191" t="s">
        <v>55</v>
      </c>
      <c r="B15" s="191"/>
      <c r="C15" s="191"/>
      <c r="D15" s="191"/>
      <c r="E15" s="191"/>
      <c r="F15" s="191"/>
      <c r="G15" s="191"/>
    </row>
    <row r="16" spans="1:7" ht="29.25" customHeight="1" thickBot="1" x14ac:dyDescent="0.25">
      <c r="A16" s="192" t="s">
        <v>56</v>
      </c>
      <c r="B16" s="192"/>
      <c r="C16" s="192"/>
      <c r="D16" s="192"/>
      <c r="E16" s="192"/>
      <c r="F16" s="192"/>
      <c r="G16" s="192"/>
    </row>
    <row r="17" spans="1:7" ht="144.75" customHeight="1" thickBot="1" x14ac:dyDescent="0.25">
      <c r="A17" s="305"/>
      <c r="B17" s="306"/>
      <c r="C17" s="306"/>
      <c r="D17" s="306"/>
      <c r="E17" s="306"/>
      <c r="F17" s="306"/>
      <c r="G17" s="307"/>
    </row>
    <row r="18" spans="1:7" ht="23.25" x14ac:dyDescent="0.35">
      <c r="A18" s="44" t="s">
        <v>27</v>
      </c>
    </row>
    <row r="19" spans="1:7" ht="15" thickBot="1" x14ac:dyDescent="0.25">
      <c r="A19" s="193" t="s">
        <v>86</v>
      </c>
      <c r="B19" s="193"/>
      <c r="C19" s="193"/>
      <c r="D19" s="193"/>
      <c r="E19" s="142" t="s">
        <v>52</v>
      </c>
      <c r="F19" s="142"/>
      <c r="G19" s="142"/>
    </row>
    <row r="20" spans="1:7" ht="26.25" thickBot="1" x14ac:dyDescent="0.25">
      <c r="A20" s="3" t="s">
        <v>47</v>
      </c>
      <c r="B20" s="3" t="s">
        <v>51</v>
      </c>
      <c r="C20" s="45" t="s">
        <v>21</v>
      </c>
      <c r="D20" s="46" t="s">
        <v>59</v>
      </c>
      <c r="E20" s="47" t="s">
        <v>50</v>
      </c>
      <c r="F20" s="47" t="s">
        <v>58</v>
      </c>
      <c r="G20" s="3" t="s">
        <v>49</v>
      </c>
    </row>
    <row r="21" spans="1:7" x14ac:dyDescent="0.2">
      <c r="A21" s="159" t="s">
        <v>20</v>
      </c>
      <c r="B21" s="165" t="s">
        <v>82</v>
      </c>
      <c r="C21" s="165" t="s">
        <v>0</v>
      </c>
      <c r="D21" s="166">
        <v>3</v>
      </c>
      <c r="E21" s="275"/>
      <c r="F21" s="281"/>
      <c r="G21" s="159">
        <f>SUM(F21:F25)</f>
        <v>0</v>
      </c>
    </row>
    <row r="22" spans="1:7" x14ac:dyDescent="0.2">
      <c r="A22" s="160"/>
      <c r="B22" s="145"/>
      <c r="C22" s="145"/>
      <c r="D22" s="146"/>
      <c r="E22" s="276"/>
      <c r="F22" s="282"/>
      <c r="G22" s="160"/>
    </row>
    <row r="23" spans="1:7" x14ac:dyDescent="0.2">
      <c r="A23" s="160"/>
      <c r="B23" s="145"/>
      <c r="C23" s="145" t="s">
        <v>1</v>
      </c>
      <c r="D23" s="146">
        <v>2</v>
      </c>
      <c r="E23" s="276"/>
      <c r="F23" s="282"/>
      <c r="G23" s="160"/>
    </row>
    <row r="24" spans="1:7" x14ac:dyDescent="0.2">
      <c r="A24" s="160"/>
      <c r="B24" s="145"/>
      <c r="C24" s="145"/>
      <c r="D24" s="146"/>
      <c r="E24" s="276"/>
      <c r="F24" s="282"/>
      <c r="G24" s="160"/>
    </row>
    <row r="25" spans="1:7" ht="15" thickBot="1" x14ac:dyDescent="0.25">
      <c r="A25" s="161"/>
      <c r="B25" s="147"/>
      <c r="C25" s="15" t="s">
        <v>35</v>
      </c>
      <c r="D25" s="24">
        <v>1</v>
      </c>
      <c r="E25" s="277"/>
      <c r="F25" s="283"/>
      <c r="G25" s="161"/>
    </row>
    <row r="26" spans="1:7" x14ac:dyDescent="0.2">
      <c r="A26" s="185" t="s">
        <v>19</v>
      </c>
      <c r="B26" s="153" t="s">
        <v>83</v>
      </c>
      <c r="C26" s="25" t="s">
        <v>0</v>
      </c>
      <c r="D26" s="26">
        <v>15</v>
      </c>
      <c r="E26" s="278"/>
      <c r="F26" s="284"/>
      <c r="G26" s="134">
        <f>SUM(F26:F28)</f>
        <v>0</v>
      </c>
    </row>
    <row r="27" spans="1:7" x14ac:dyDescent="0.2">
      <c r="A27" s="160"/>
      <c r="B27" s="153"/>
      <c r="C27" s="14" t="s">
        <v>1</v>
      </c>
      <c r="D27" s="23">
        <v>10</v>
      </c>
      <c r="E27" s="279"/>
      <c r="F27" s="285"/>
      <c r="G27" s="134"/>
    </row>
    <row r="28" spans="1:7" ht="15" thickBot="1" x14ac:dyDescent="0.25">
      <c r="A28" s="161"/>
      <c r="B28" s="154"/>
      <c r="C28" s="15" t="s">
        <v>35</v>
      </c>
      <c r="D28" s="24">
        <v>5</v>
      </c>
      <c r="E28" s="280"/>
      <c r="F28" s="286"/>
      <c r="G28" s="135"/>
    </row>
    <row r="29" spans="1:7" x14ac:dyDescent="0.2">
      <c r="A29" s="165" t="s">
        <v>48</v>
      </c>
      <c r="B29" s="159" t="s">
        <v>76</v>
      </c>
      <c r="C29" s="109" t="s">
        <v>138</v>
      </c>
      <c r="D29" s="22">
        <v>30</v>
      </c>
      <c r="E29" s="186"/>
      <c r="F29" s="287"/>
      <c r="G29" s="133">
        <f>SUM(F29)</f>
        <v>0</v>
      </c>
    </row>
    <row r="30" spans="1:7" x14ac:dyDescent="0.2">
      <c r="A30" s="145"/>
      <c r="B30" s="160"/>
      <c r="C30" s="108" t="s">
        <v>139</v>
      </c>
      <c r="D30" s="23">
        <v>27</v>
      </c>
      <c r="E30" s="187"/>
      <c r="F30" s="288"/>
      <c r="G30" s="134"/>
    </row>
    <row r="31" spans="1:7" x14ac:dyDescent="0.2">
      <c r="A31" s="145"/>
      <c r="B31" s="160"/>
      <c r="C31" s="108" t="s">
        <v>140</v>
      </c>
      <c r="D31" s="23">
        <v>23</v>
      </c>
      <c r="E31" s="187"/>
      <c r="F31" s="288"/>
      <c r="G31" s="134"/>
    </row>
    <row r="32" spans="1:7" x14ac:dyDescent="0.2">
      <c r="A32" s="145"/>
      <c r="B32" s="160"/>
      <c r="C32" s="108" t="s">
        <v>141</v>
      </c>
      <c r="D32" s="23">
        <v>18</v>
      </c>
      <c r="E32" s="187"/>
      <c r="F32" s="288"/>
      <c r="G32" s="134"/>
    </row>
    <row r="33" spans="1:7" ht="15" thickBot="1" x14ac:dyDescent="0.25">
      <c r="A33" s="147"/>
      <c r="B33" s="161"/>
      <c r="C33" s="110" t="s">
        <v>142</v>
      </c>
      <c r="D33" s="24">
        <v>12</v>
      </c>
      <c r="E33" s="188"/>
      <c r="F33" s="286"/>
      <c r="G33" s="135"/>
    </row>
    <row r="34" spans="1:7" x14ac:dyDescent="0.2">
      <c r="A34" s="165" t="s">
        <v>53</v>
      </c>
      <c r="B34" s="159" t="s">
        <v>77</v>
      </c>
      <c r="C34" s="13" t="s">
        <v>33</v>
      </c>
      <c r="D34" s="22">
        <v>15</v>
      </c>
      <c r="E34" s="186"/>
      <c r="F34" s="287"/>
      <c r="G34" s="133">
        <f>SUM(F34)</f>
        <v>0</v>
      </c>
    </row>
    <row r="35" spans="1:7" x14ac:dyDescent="0.2">
      <c r="A35" s="145"/>
      <c r="B35" s="160"/>
      <c r="C35" s="27" t="s">
        <v>32</v>
      </c>
      <c r="D35" s="48">
        <v>14</v>
      </c>
      <c r="E35" s="187"/>
      <c r="F35" s="288"/>
      <c r="G35" s="134"/>
    </row>
    <row r="36" spans="1:7" x14ac:dyDescent="0.2">
      <c r="A36" s="145"/>
      <c r="B36" s="160"/>
      <c r="C36" s="14" t="s">
        <v>22</v>
      </c>
      <c r="D36" s="23">
        <v>13</v>
      </c>
      <c r="E36" s="187"/>
      <c r="F36" s="288"/>
      <c r="G36" s="134"/>
    </row>
    <row r="37" spans="1:7" x14ac:dyDescent="0.2">
      <c r="A37" s="145"/>
      <c r="B37" s="160"/>
      <c r="C37" s="49" t="s">
        <v>23</v>
      </c>
      <c r="D37" s="23">
        <v>12</v>
      </c>
      <c r="E37" s="187"/>
      <c r="F37" s="288"/>
      <c r="G37" s="134"/>
    </row>
    <row r="38" spans="1:7" ht="15" thickBot="1" x14ac:dyDescent="0.25">
      <c r="A38" s="147"/>
      <c r="B38" s="161"/>
      <c r="C38" s="50" t="s">
        <v>24</v>
      </c>
      <c r="D38" s="24">
        <v>11</v>
      </c>
      <c r="E38" s="188"/>
      <c r="F38" s="286"/>
      <c r="G38" s="135"/>
    </row>
    <row r="39" spans="1:7" x14ac:dyDescent="0.2">
      <c r="A39" s="162" t="s">
        <v>54</v>
      </c>
      <c r="B39" s="159" t="s">
        <v>78</v>
      </c>
      <c r="C39" s="13" t="s">
        <v>33</v>
      </c>
      <c r="D39" s="22">
        <v>45</v>
      </c>
      <c r="E39" s="186"/>
      <c r="F39" s="287"/>
      <c r="G39" s="133">
        <f>SUM(F39)</f>
        <v>0</v>
      </c>
    </row>
    <row r="40" spans="1:7" x14ac:dyDescent="0.2">
      <c r="A40" s="163"/>
      <c r="B40" s="160"/>
      <c r="C40" s="27" t="s">
        <v>32</v>
      </c>
      <c r="D40" s="48">
        <v>40</v>
      </c>
      <c r="E40" s="187"/>
      <c r="F40" s="288"/>
      <c r="G40" s="134"/>
    </row>
    <row r="41" spans="1:7" x14ac:dyDescent="0.2">
      <c r="A41" s="163"/>
      <c r="B41" s="160"/>
      <c r="C41" s="14" t="s">
        <v>22</v>
      </c>
      <c r="D41" s="23">
        <v>35</v>
      </c>
      <c r="E41" s="187"/>
      <c r="F41" s="288"/>
      <c r="G41" s="134"/>
    </row>
    <row r="42" spans="1:7" x14ac:dyDescent="0.2">
      <c r="A42" s="163"/>
      <c r="B42" s="160"/>
      <c r="C42" s="49" t="s">
        <v>23</v>
      </c>
      <c r="D42" s="23">
        <v>30</v>
      </c>
      <c r="E42" s="187"/>
      <c r="F42" s="288"/>
      <c r="G42" s="134"/>
    </row>
    <row r="43" spans="1:7" ht="15" thickBot="1" x14ac:dyDescent="0.25">
      <c r="A43" s="164"/>
      <c r="B43" s="161"/>
      <c r="C43" s="50" t="s">
        <v>24</v>
      </c>
      <c r="D43" s="24">
        <v>25</v>
      </c>
      <c r="E43" s="188"/>
      <c r="F43" s="286"/>
      <c r="G43" s="135"/>
    </row>
    <row r="44" spans="1:7" x14ac:dyDescent="0.2">
      <c r="A44" s="159" t="s">
        <v>4</v>
      </c>
      <c r="B44" s="159" t="s">
        <v>79</v>
      </c>
      <c r="C44" s="13" t="s">
        <v>3</v>
      </c>
      <c r="D44" s="22">
        <v>15</v>
      </c>
      <c r="E44" s="186"/>
      <c r="F44" s="287"/>
      <c r="G44" s="133">
        <f>SUM(F44)</f>
        <v>0</v>
      </c>
    </row>
    <row r="45" spans="1:7" x14ac:dyDescent="0.2">
      <c r="A45" s="160"/>
      <c r="B45" s="160"/>
      <c r="C45" s="27" t="s">
        <v>28</v>
      </c>
      <c r="D45" s="48">
        <v>14</v>
      </c>
      <c r="E45" s="187"/>
      <c r="F45" s="288"/>
      <c r="G45" s="134"/>
    </row>
    <row r="46" spans="1:7" x14ac:dyDescent="0.2">
      <c r="A46" s="160"/>
      <c r="B46" s="160"/>
      <c r="C46" s="51" t="s">
        <v>29</v>
      </c>
      <c r="D46" s="23">
        <v>13</v>
      </c>
      <c r="E46" s="187"/>
      <c r="F46" s="288"/>
      <c r="G46" s="134"/>
    </row>
    <row r="47" spans="1:7" x14ac:dyDescent="0.2">
      <c r="A47" s="160"/>
      <c r="B47" s="160"/>
      <c r="C47" s="51" t="s">
        <v>30</v>
      </c>
      <c r="D47" s="23">
        <v>12</v>
      </c>
      <c r="E47" s="187"/>
      <c r="F47" s="288"/>
      <c r="G47" s="134"/>
    </row>
    <row r="48" spans="1:7" ht="15" thickBot="1" x14ac:dyDescent="0.25">
      <c r="A48" s="161"/>
      <c r="B48" s="161"/>
      <c r="C48" s="52" t="s">
        <v>31</v>
      </c>
      <c r="D48" s="53">
        <v>11</v>
      </c>
      <c r="E48" s="188"/>
      <c r="F48" s="286"/>
      <c r="G48" s="135"/>
    </row>
    <row r="49" spans="1:7" ht="15" thickBot="1" x14ac:dyDescent="0.25">
      <c r="A49" s="10"/>
      <c r="B49" s="10"/>
      <c r="C49" s="54"/>
      <c r="D49" s="55"/>
      <c r="E49" s="196" t="s">
        <v>134</v>
      </c>
      <c r="F49" s="197"/>
      <c r="G49" s="117">
        <f>SUM(G21:G48)</f>
        <v>0</v>
      </c>
    </row>
    <row r="50" spans="1:7" x14ac:dyDescent="0.2">
      <c r="A50" s="10"/>
      <c r="B50" s="10"/>
      <c r="C50" s="54"/>
      <c r="D50" s="55"/>
      <c r="E50" s="11"/>
      <c r="F50" s="12"/>
      <c r="G50" s="10"/>
    </row>
    <row r="51" spans="1:7" x14ac:dyDescent="0.2">
      <c r="A51" s="170" t="s">
        <v>87</v>
      </c>
      <c r="B51" s="170"/>
      <c r="C51" s="170"/>
      <c r="D51" s="170"/>
      <c r="E51" s="171" t="s">
        <v>52</v>
      </c>
      <c r="F51" s="171"/>
      <c r="G51" s="171"/>
    </row>
    <row r="52" spans="1:7" ht="15" thickBot="1" x14ac:dyDescent="0.25">
      <c r="A52" s="172" t="s">
        <v>57</v>
      </c>
      <c r="B52" s="172"/>
      <c r="C52" s="172"/>
      <c r="D52" s="172"/>
      <c r="E52" s="1"/>
      <c r="F52" s="70"/>
      <c r="G52" s="2"/>
    </row>
    <row r="53" spans="1:7" ht="26.25" thickBot="1" x14ac:dyDescent="0.25">
      <c r="A53" s="3" t="s">
        <v>47</v>
      </c>
      <c r="B53" s="3" t="s">
        <v>51</v>
      </c>
      <c r="C53" s="4" t="s">
        <v>21</v>
      </c>
      <c r="D53" s="5" t="s">
        <v>59</v>
      </c>
      <c r="E53" s="6" t="s">
        <v>50</v>
      </c>
      <c r="F53" s="47" t="s">
        <v>58</v>
      </c>
      <c r="G53" s="3" t="s">
        <v>49</v>
      </c>
    </row>
    <row r="54" spans="1:7" x14ac:dyDescent="0.2">
      <c r="A54" s="159" t="s">
        <v>5</v>
      </c>
      <c r="B54" s="200" t="s">
        <v>75</v>
      </c>
      <c r="C54" s="165">
        <v>1</v>
      </c>
      <c r="D54" s="166">
        <v>6</v>
      </c>
      <c r="E54" s="275"/>
      <c r="F54" s="281"/>
      <c r="G54" s="133">
        <f>SUM(F54)</f>
        <v>0</v>
      </c>
    </row>
    <row r="55" spans="1:7" x14ac:dyDescent="0.2">
      <c r="A55" s="160"/>
      <c r="B55" s="201"/>
      <c r="C55" s="145"/>
      <c r="D55" s="146"/>
      <c r="E55" s="276"/>
      <c r="F55" s="282"/>
      <c r="G55" s="134"/>
    </row>
    <row r="56" spans="1:7" x14ac:dyDescent="0.2">
      <c r="A56" s="160"/>
      <c r="B56" s="201"/>
      <c r="C56" s="145"/>
      <c r="D56" s="146"/>
      <c r="E56" s="276"/>
      <c r="F56" s="282"/>
      <c r="G56" s="134"/>
    </row>
    <row r="57" spans="1:7" ht="15" thickBot="1" x14ac:dyDescent="0.25">
      <c r="A57" s="161"/>
      <c r="B57" s="202"/>
      <c r="C57" s="147"/>
      <c r="D57" s="148"/>
      <c r="E57" s="277"/>
      <c r="F57" s="283"/>
      <c r="G57" s="135"/>
    </row>
    <row r="58" spans="1:7" x14ac:dyDescent="0.2">
      <c r="A58" s="133" t="s">
        <v>126</v>
      </c>
      <c r="B58" s="133" t="s">
        <v>70</v>
      </c>
      <c r="C58" s="173" t="s">
        <v>8</v>
      </c>
      <c r="D58" s="176">
        <v>1.25</v>
      </c>
      <c r="E58" s="275"/>
      <c r="F58" s="281"/>
      <c r="G58" s="133">
        <f>SUM(F58:F69)</f>
        <v>0</v>
      </c>
    </row>
    <row r="59" spans="1:7" x14ac:dyDescent="0.2">
      <c r="A59" s="134"/>
      <c r="B59" s="134"/>
      <c r="C59" s="174"/>
      <c r="D59" s="177"/>
      <c r="E59" s="276"/>
      <c r="F59" s="282"/>
      <c r="G59" s="134"/>
    </row>
    <row r="60" spans="1:7" x14ac:dyDescent="0.2">
      <c r="A60" s="134"/>
      <c r="B60" s="134"/>
      <c r="C60" s="175"/>
      <c r="D60" s="178"/>
      <c r="E60" s="276"/>
      <c r="F60" s="282"/>
      <c r="G60" s="134"/>
    </row>
    <row r="61" spans="1:7" x14ac:dyDescent="0.2">
      <c r="A61" s="134"/>
      <c r="B61" s="134"/>
      <c r="C61" s="179" t="s">
        <v>9</v>
      </c>
      <c r="D61" s="180">
        <v>1</v>
      </c>
      <c r="E61" s="276"/>
      <c r="F61" s="282"/>
      <c r="G61" s="134"/>
    </row>
    <row r="62" spans="1:7" x14ac:dyDescent="0.2">
      <c r="A62" s="134"/>
      <c r="B62" s="134"/>
      <c r="C62" s="174"/>
      <c r="D62" s="177"/>
      <c r="E62" s="276"/>
      <c r="F62" s="282"/>
      <c r="G62" s="134"/>
    </row>
    <row r="63" spans="1:7" x14ac:dyDescent="0.2">
      <c r="A63" s="134"/>
      <c r="B63" s="134"/>
      <c r="C63" s="175"/>
      <c r="D63" s="178"/>
      <c r="E63" s="276"/>
      <c r="F63" s="282"/>
      <c r="G63" s="134"/>
    </row>
    <row r="64" spans="1:7" x14ac:dyDescent="0.2">
      <c r="A64" s="134"/>
      <c r="B64" s="134"/>
      <c r="C64" s="181" t="s">
        <v>10</v>
      </c>
      <c r="D64" s="183">
        <v>0.75</v>
      </c>
      <c r="E64" s="276"/>
      <c r="F64" s="282"/>
      <c r="G64" s="134"/>
    </row>
    <row r="65" spans="1:7" x14ac:dyDescent="0.2">
      <c r="A65" s="134"/>
      <c r="B65" s="134"/>
      <c r="C65" s="153"/>
      <c r="D65" s="156"/>
      <c r="E65" s="276"/>
      <c r="F65" s="282"/>
      <c r="G65" s="134"/>
    </row>
    <row r="66" spans="1:7" x14ac:dyDescent="0.2">
      <c r="A66" s="134"/>
      <c r="B66" s="134"/>
      <c r="C66" s="182"/>
      <c r="D66" s="184"/>
      <c r="E66" s="276"/>
      <c r="F66" s="282"/>
      <c r="G66" s="134"/>
    </row>
    <row r="67" spans="1:7" x14ac:dyDescent="0.2">
      <c r="A67" s="134"/>
      <c r="B67" s="134"/>
      <c r="C67" s="181" t="s">
        <v>11</v>
      </c>
      <c r="D67" s="183">
        <v>0.5</v>
      </c>
      <c r="E67" s="276"/>
      <c r="F67" s="282"/>
      <c r="G67" s="134"/>
    </row>
    <row r="68" spans="1:7" x14ac:dyDescent="0.2">
      <c r="A68" s="134"/>
      <c r="B68" s="134"/>
      <c r="C68" s="153"/>
      <c r="D68" s="156"/>
      <c r="E68" s="276"/>
      <c r="F68" s="282"/>
      <c r="G68" s="134"/>
    </row>
    <row r="69" spans="1:7" ht="15" thickBot="1" x14ac:dyDescent="0.25">
      <c r="A69" s="135"/>
      <c r="B69" s="135"/>
      <c r="C69" s="154"/>
      <c r="D69" s="157"/>
      <c r="E69" s="277"/>
      <c r="F69" s="283"/>
      <c r="G69" s="135"/>
    </row>
    <row r="70" spans="1:7" x14ac:dyDescent="0.2">
      <c r="A70" s="159" t="s">
        <v>7</v>
      </c>
      <c r="B70" s="159" t="s">
        <v>74</v>
      </c>
      <c r="C70" s="13" t="s">
        <v>8</v>
      </c>
      <c r="D70" s="22">
        <v>3</v>
      </c>
      <c r="E70" s="186"/>
      <c r="F70" s="287"/>
      <c r="G70" s="133">
        <f>SUM(F70)</f>
        <v>0</v>
      </c>
    </row>
    <row r="71" spans="1:7" x14ac:dyDescent="0.2">
      <c r="A71" s="160"/>
      <c r="B71" s="160"/>
      <c r="C71" s="14" t="s">
        <v>9</v>
      </c>
      <c r="D71" s="23">
        <v>2.25</v>
      </c>
      <c r="E71" s="187"/>
      <c r="F71" s="288"/>
      <c r="G71" s="134"/>
    </row>
    <row r="72" spans="1:7" x14ac:dyDescent="0.2">
      <c r="A72" s="160"/>
      <c r="B72" s="160"/>
      <c r="C72" s="14" t="s">
        <v>10</v>
      </c>
      <c r="D72" s="23">
        <v>1.5</v>
      </c>
      <c r="E72" s="187"/>
      <c r="F72" s="288"/>
      <c r="G72" s="134"/>
    </row>
    <row r="73" spans="1:7" ht="15" thickBot="1" x14ac:dyDescent="0.25">
      <c r="A73" s="161"/>
      <c r="B73" s="161"/>
      <c r="C73" s="15" t="s">
        <v>11</v>
      </c>
      <c r="D73" s="24">
        <v>0.75</v>
      </c>
      <c r="E73" s="188"/>
      <c r="F73" s="286"/>
      <c r="G73" s="135"/>
    </row>
    <row r="74" spans="1:7" x14ac:dyDescent="0.2">
      <c r="A74" s="159" t="s">
        <v>131</v>
      </c>
      <c r="B74" s="159" t="s">
        <v>71</v>
      </c>
      <c r="C74" s="13" t="s">
        <v>12</v>
      </c>
      <c r="D74" s="22">
        <v>15</v>
      </c>
      <c r="E74" s="186"/>
      <c r="F74" s="289"/>
      <c r="G74" s="159">
        <f>SUM(F74)</f>
        <v>0</v>
      </c>
    </row>
    <row r="75" spans="1:7" x14ac:dyDescent="0.2">
      <c r="A75" s="160"/>
      <c r="B75" s="160"/>
      <c r="C75" s="14" t="s">
        <v>11</v>
      </c>
      <c r="D75" s="23">
        <v>12</v>
      </c>
      <c r="E75" s="187"/>
      <c r="F75" s="290"/>
      <c r="G75" s="160"/>
    </row>
    <row r="76" spans="1:7" x14ac:dyDescent="0.2">
      <c r="A76" s="160"/>
      <c r="B76" s="160"/>
      <c r="C76" s="14" t="s">
        <v>13</v>
      </c>
      <c r="D76" s="23">
        <v>9</v>
      </c>
      <c r="E76" s="187"/>
      <c r="F76" s="290"/>
      <c r="G76" s="160"/>
    </row>
    <row r="77" spans="1:7" x14ac:dyDescent="0.2">
      <c r="A77" s="160"/>
      <c r="B77" s="160"/>
      <c r="C77" s="14" t="s">
        <v>14</v>
      </c>
      <c r="D77" s="23">
        <v>6</v>
      </c>
      <c r="E77" s="187"/>
      <c r="F77" s="290"/>
      <c r="G77" s="160"/>
    </row>
    <row r="78" spans="1:7" ht="15" thickBot="1" x14ac:dyDescent="0.25">
      <c r="A78" s="161"/>
      <c r="B78" s="161"/>
      <c r="C78" s="15" t="s">
        <v>15</v>
      </c>
      <c r="D78" s="24">
        <v>3</v>
      </c>
      <c r="E78" s="188"/>
      <c r="F78" s="291"/>
      <c r="G78" s="161"/>
    </row>
    <row r="79" spans="1:7" ht="15" thickBot="1" x14ac:dyDescent="0.25">
      <c r="E79" s="194" t="s">
        <v>133</v>
      </c>
      <c r="F79" s="195"/>
      <c r="G79" s="117">
        <f>SUM(G54:G78)</f>
        <v>0</v>
      </c>
    </row>
    <row r="83" spans="1:7" x14ac:dyDescent="0.2">
      <c r="A83" s="170" t="s">
        <v>87</v>
      </c>
      <c r="B83" s="170"/>
      <c r="C83" s="170"/>
      <c r="D83" s="170"/>
      <c r="E83" s="171" t="s">
        <v>52</v>
      </c>
      <c r="F83" s="171"/>
      <c r="G83" s="171"/>
    </row>
    <row r="84" spans="1:7" ht="15" thickBot="1" x14ac:dyDescent="0.25">
      <c r="A84" s="172" t="s">
        <v>57</v>
      </c>
      <c r="B84" s="172"/>
      <c r="C84" s="172"/>
      <c r="D84" s="172"/>
      <c r="E84" s="1"/>
      <c r="F84" s="70"/>
      <c r="G84" s="2"/>
    </row>
    <row r="85" spans="1:7" ht="26.25" thickBot="1" x14ac:dyDescent="0.25">
      <c r="A85" s="3" t="s">
        <v>47</v>
      </c>
      <c r="B85" s="3" t="s">
        <v>51</v>
      </c>
      <c r="C85" s="4" t="s">
        <v>21</v>
      </c>
      <c r="D85" s="5" t="s">
        <v>59</v>
      </c>
      <c r="E85" s="6" t="s">
        <v>50</v>
      </c>
      <c r="F85" s="47" t="s">
        <v>58</v>
      </c>
      <c r="G85" s="3" t="s">
        <v>49</v>
      </c>
    </row>
    <row r="86" spans="1:7" x14ac:dyDescent="0.2">
      <c r="A86" s="159" t="s">
        <v>125</v>
      </c>
      <c r="B86" s="159" t="s">
        <v>72</v>
      </c>
      <c r="C86" s="165" t="s">
        <v>8</v>
      </c>
      <c r="D86" s="167">
        <v>0.75</v>
      </c>
      <c r="E86" s="275"/>
      <c r="F86" s="281"/>
      <c r="G86" s="133">
        <f>SUM(F86:F97)</f>
        <v>0</v>
      </c>
    </row>
    <row r="87" spans="1:7" x14ac:dyDescent="0.2">
      <c r="A87" s="160"/>
      <c r="B87" s="160"/>
      <c r="C87" s="145"/>
      <c r="D87" s="168"/>
      <c r="E87" s="276"/>
      <c r="F87" s="282"/>
      <c r="G87" s="134"/>
    </row>
    <row r="88" spans="1:7" x14ac:dyDescent="0.2">
      <c r="A88" s="160"/>
      <c r="B88" s="160"/>
      <c r="C88" s="145"/>
      <c r="D88" s="168"/>
      <c r="E88" s="276"/>
      <c r="F88" s="282"/>
      <c r="G88" s="134"/>
    </row>
    <row r="89" spans="1:7" x14ac:dyDescent="0.2">
      <c r="A89" s="160"/>
      <c r="B89" s="160"/>
      <c r="C89" s="169" t="s">
        <v>9</v>
      </c>
      <c r="D89" s="168">
        <v>0.55000000000000004</v>
      </c>
      <c r="E89" s="276"/>
      <c r="F89" s="282"/>
      <c r="G89" s="134"/>
    </row>
    <row r="90" spans="1:7" x14ac:dyDescent="0.2">
      <c r="A90" s="160"/>
      <c r="B90" s="160"/>
      <c r="C90" s="169"/>
      <c r="D90" s="168"/>
      <c r="E90" s="276"/>
      <c r="F90" s="282"/>
      <c r="G90" s="134"/>
    </row>
    <row r="91" spans="1:7" x14ac:dyDescent="0.2">
      <c r="A91" s="160"/>
      <c r="B91" s="160"/>
      <c r="C91" s="169"/>
      <c r="D91" s="168"/>
      <c r="E91" s="276"/>
      <c r="F91" s="282"/>
      <c r="G91" s="134"/>
    </row>
    <row r="92" spans="1:7" x14ac:dyDescent="0.2">
      <c r="A92" s="160"/>
      <c r="B92" s="160"/>
      <c r="C92" s="145" t="s">
        <v>10</v>
      </c>
      <c r="D92" s="146">
        <v>0.35</v>
      </c>
      <c r="E92" s="276"/>
      <c r="F92" s="282"/>
      <c r="G92" s="134"/>
    </row>
    <row r="93" spans="1:7" ht="15" customHeight="1" x14ac:dyDescent="0.2">
      <c r="A93" s="160"/>
      <c r="B93" s="160"/>
      <c r="C93" s="145"/>
      <c r="D93" s="146"/>
      <c r="E93" s="276"/>
      <c r="F93" s="282"/>
      <c r="G93" s="134"/>
    </row>
    <row r="94" spans="1:7" x14ac:dyDescent="0.2">
      <c r="A94" s="160"/>
      <c r="B94" s="160"/>
      <c r="C94" s="145"/>
      <c r="D94" s="146"/>
      <c r="E94" s="276"/>
      <c r="F94" s="282"/>
      <c r="G94" s="134"/>
    </row>
    <row r="95" spans="1:7" x14ac:dyDescent="0.2">
      <c r="A95" s="160"/>
      <c r="B95" s="160"/>
      <c r="C95" s="145" t="s">
        <v>11</v>
      </c>
      <c r="D95" s="146">
        <v>0.15</v>
      </c>
      <c r="E95" s="276"/>
      <c r="F95" s="282"/>
      <c r="G95" s="134"/>
    </row>
    <row r="96" spans="1:7" x14ac:dyDescent="0.2">
      <c r="A96" s="160"/>
      <c r="B96" s="160"/>
      <c r="C96" s="145"/>
      <c r="D96" s="146"/>
      <c r="E96" s="276"/>
      <c r="F96" s="282"/>
      <c r="G96" s="134"/>
    </row>
    <row r="97" spans="1:7" ht="15" thickBot="1" x14ac:dyDescent="0.25">
      <c r="A97" s="161"/>
      <c r="B97" s="161"/>
      <c r="C97" s="147"/>
      <c r="D97" s="148"/>
      <c r="E97" s="277"/>
      <c r="F97" s="283"/>
      <c r="G97" s="135"/>
    </row>
    <row r="98" spans="1:7" x14ac:dyDescent="0.2">
      <c r="A98" s="133" t="s">
        <v>6</v>
      </c>
      <c r="B98" s="149" t="s">
        <v>73</v>
      </c>
      <c r="C98" s="152">
        <v>1</v>
      </c>
      <c r="D98" s="155">
        <v>6</v>
      </c>
      <c r="E98" s="275"/>
      <c r="F98" s="292"/>
      <c r="G98" s="133">
        <f>SUM(F98:F101)</f>
        <v>0</v>
      </c>
    </row>
    <row r="99" spans="1:7" x14ac:dyDescent="0.2">
      <c r="A99" s="134"/>
      <c r="B99" s="150"/>
      <c r="C99" s="153"/>
      <c r="D99" s="156"/>
      <c r="E99" s="276"/>
      <c r="F99" s="293"/>
      <c r="G99" s="134"/>
    </row>
    <row r="100" spans="1:7" x14ac:dyDescent="0.2">
      <c r="A100" s="134"/>
      <c r="B100" s="150"/>
      <c r="C100" s="153"/>
      <c r="D100" s="156"/>
      <c r="E100" s="276"/>
      <c r="F100" s="293"/>
      <c r="G100" s="134"/>
    </row>
    <row r="101" spans="1:7" ht="15" thickBot="1" x14ac:dyDescent="0.25">
      <c r="A101" s="135"/>
      <c r="B101" s="151"/>
      <c r="C101" s="154"/>
      <c r="D101" s="157"/>
      <c r="E101" s="277"/>
      <c r="F101" s="294"/>
      <c r="G101" s="135"/>
    </row>
    <row r="102" spans="1:7" ht="15" thickBot="1" x14ac:dyDescent="0.25">
      <c r="A102" s="18"/>
      <c r="B102" s="20"/>
      <c r="C102" s="19"/>
      <c r="D102" s="21"/>
      <c r="E102" s="194" t="s">
        <v>133</v>
      </c>
      <c r="F102" s="195"/>
      <c r="G102" s="117">
        <f>SUM(G86:G101)</f>
        <v>0</v>
      </c>
    </row>
    <row r="103" spans="1:7" x14ac:dyDescent="0.2">
      <c r="A103" s="10"/>
      <c r="B103" s="112"/>
      <c r="C103" s="16"/>
      <c r="D103" s="17"/>
      <c r="E103" s="118"/>
      <c r="F103" s="118"/>
      <c r="G103" s="119"/>
    </row>
    <row r="104" spans="1:7" ht="16.5" customHeight="1" thickBot="1" x14ac:dyDescent="0.25">
      <c r="A104" s="143" t="s">
        <v>88</v>
      </c>
      <c r="B104" s="143"/>
      <c r="C104" s="143"/>
      <c r="D104" s="143"/>
      <c r="E104" s="142" t="s">
        <v>52</v>
      </c>
      <c r="F104" s="142"/>
      <c r="G104" s="142"/>
    </row>
    <row r="105" spans="1:7" ht="26.25" thickBot="1" x14ac:dyDescent="0.25">
      <c r="A105" s="3" t="s">
        <v>47</v>
      </c>
      <c r="B105" s="3" t="s">
        <v>51</v>
      </c>
      <c r="C105" s="4" t="s">
        <v>21</v>
      </c>
      <c r="D105" s="5" t="s">
        <v>59</v>
      </c>
      <c r="E105" s="6" t="s">
        <v>50</v>
      </c>
      <c r="F105" s="47" t="s">
        <v>58</v>
      </c>
      <c r="G105" s="3" t="s">
        <v>49</v>
      </c>
    </row>
    <row r="106" spans="1:7" x14ac:dyDescent="0.2">
      <c r="A106" s="159" t="s">
        <v>128</v>
      </c>
      <c r="B106" s="159" t="s">
        <v>84</v>
      </c>
      <c r="C106" s="165" t="s">
        <v>61</v>
      </c>
      <c r="D106" s="166">
        <v>15</v>
      </c>
      <c r="E106" s="275"/>
      <c r="F106" s="287"/>
      <c r="G106" s="133">
        <f>SUM(F106:F113)</f>
        <v>0</v>
      </c>
    </row>
    <row r="107" spans="1:7" ht="15" customHeight="1" x14ac:dyDescent="0.2">
      <c r="A107" s="160"/>
      <c r="B107" s="160"/>
      <c r="C107" s="145"/>
      <c r="D107" s="146"/>
      <c r="E107" s="276"/>
      <c r="F107" s="288"/>
      <c r="G107" s="134"/>
    </row>
    <row r="108" spans="1:7" ht="15" customHeight="1" x14ac:dyDescent="0.2">
      <c r="A108" s="160"/>
      <c r="B108" s="160"/>
      <c r="C108" s="145"/>
      <c r="D108" s="146"/>
      <c r="E108" s="276"/>
      <c r="F108" s="288"/>
      <c r="G108" s="134"/>
    </row>
    <row r="109" spans="1:7" ht="15" customHeight="1" x14ac:dyDescent="0.2">
      <c r="A109" s="160"/>
      <c r="B109" s="160"/>
      <c r="C109" s="145" t="s">
        <v>34</v>
      </c>
      <c r="D109" s="146">
        <v>10</v>
      </c>
      <c r="E109" s="276"/>
      <c r="F109" s="288"/>
      <c r="G109" s="134"/>
    </row>
    <row r="110" spans="1:7" ht="15" customHeight="1" x14ac:dyDescent="0.2">
      <c r="A110" s="160"/>
      <c r="B110" s="160"/>
      <c r="C110" s="145"/>
      <c r="D110" s="146"/>
      <c r="E110" s="276"/>
      <c r="F110" s="288"/>
      <c r="G110" s="134"/>
    </row>
    <row r="111" spans="1:7" ht="15" customHeight="1" x14ac:dyDescent="0.2">
      <c r="A111" s="160"/>
      <c r="B111" s="160"/>
      <c r="C111" s="145"/>
      <c r="D111" s="146"/>
      <c r="E111" s="276"/>
      <c r="F111" s="288"/>
      <c r="G111" s="134"/>
    </row>
    <row r="112" spans="1:7" ht="15" customHeight="1" x14ac:dyDescent="0.2">
      <c r="A112" s="160"/>
      <c r="B112" s="160"/>
      <c r="C112" s="145" t="s">
        <v>127</v>
      </c>
      <c r="D112" s="146">
        <v>5</v>
      </c>
      <c r="E112" s="276"/>
      <c r="F112" s="288"/>
      <c r="G112" s="134"/>
    </row>
    <row r="113" spans="1:7" ht="12" customHeight="1" thickBot="1" x14ac:dyDescent="0.25">
      <c r="A113" s="161"/>
      <c r="B113" s="161"/>
      <c r="C113" s="147"/>
      <c r="D113" s="148"/>
      <c r="E113" s="277"/>
      <c r="F113" s="286"/>
      <c r="G113" s="135"/>
    </row>
    <row r="114" spans="1:7" ht="15" thickBot="1" x14ac:dyDescent="0.25">
      <c r="A114" s="18"/>
      <c r="B114" s="18"/>
      <c r="C114" s="19"/>
      <c r="D114" s="21"/>
      <c r="E114" s="194" t="s">
        <v>135</v>
      </c>
      <c r="F114" s="195"/>
      <c r="G114" s="117">
        <f>SUM(G106)</f>
        <v>0</v>
      </c>
    </row>
    <row r="115" spans="1:7" x14ac:dyDescent="0.2">
      <c r="A115" s="10"/>
      <c r="B115" s="10"/>
      <c r="C115" s="16"/>
      <c r="D115" s="17"/>
      <c r="E115" s="7"/>
      <c r="F115" s="12"/>
      <c r="G115" s="10"/>
    </row>
    <row r="116" spans="1:7" ht="15" thickBot="1" x14ac:dyDescent="0.25">
      <c r="A116" s="143" t="s">
        <v>88</v>
      </c>
      <c r="B116" s="143"/>
      <c r="C116" s="143"/>
      <c r="D116" s="143"/>
      <c r="E116" s="142" t="s">
        <v>52</v>
      </c>
      <c r="F116" s="142"/>
      <c r="G116" s="142"/>
    </row>
    <row r="117" spans="1:7" x14ac:dyDescent="0.2">
      <c r="A117" s="162" t="s">
        <v>129</v>
      </c>
      <c r="B117" s="159" t="s">
        <v>85</v>
      </c>
      <c r="C117" s="13" t="s">
        <v>16</v>
      </c>
      <c r="D117" s="22">
        <v>15</v>
      </c>
      <c r="E117" s="275"/>
      <c r="F117" s="287"/>
      <c r="G117" s="133">
        <f>SUM(F117:F119)</f>
        <v>0</v>
      </c>
    </row>
    <row r="118" spans="1:7" ht="15" customHeight="1" x14ac:dyDescent="0.2">
      <c r="A118" s="163"/>
      <c r="B118" s="160"/>
      <c r="C118" s="14" t="s">
        <v>17</v>
      </c>
      <c r="D118" s="23">
        <v>10</v>
      </c>
      <c r="E118" s="276"/>
      <c r="F118" s="288"/>
      <c r="G118" s="134"/>
    </row>
    <row r="119" spans="1:7" ht="15.75" customHeight="1" thickBot="1" x14ac:dyDescent="0.25">
      <c r="A119" s="164"/>
      <c r="B119" s="161"/>
      <c r="C119" s="15" t="s">
        <v>18</v>
      </c>
      <c r="D119" s="24">
        <v>5</v>
      </c>
      <c r="E119" s="277"/>
      <c r="F119" s="286"/>
      <c r="G119" s="135"/>
    </row>
    <row r="120" spans="1:7" x14ac:dyDescent="0.2">
      <c r="A120" s="162" t="s">
        <v>130</v>
      </c>
      <c r="B120" s="159" t="s">
        <v>80</v>
      </c>
      <c r="C120" s="13" t="s">
        <v>64</v>
      </c>
      <c r="D120" s="22">
        <v>15</v>
      </c>
      <c r="E120" s="275"/>
      <c r="F120" s="287"/>
      <c r="G120" s="159">
        <f>SUM(F120:F122)</f>
        <v>0</v>
      </c>
    </row>
    <row r="121" spans="1:7" ht="15" customHeight="1" x14ac:dyDescent="0.2">
      <c r="A121" s="163"/>
      <c r="B121" s="160"/>
      <c r="C121" s="14" t="s">
        <v>63</v>
      </c>
      <c r="D121" s="23">
        <v>10</v>
      </c>
      <c r="E121" s="276"/>
      <c r="F121" s="288"/>
      <c r="G121" s="160"/>
    </row>
    <row r="122" spans="1:7" ht="15.75" customHeight="1" thickBot="1" x14ac:dyDescent="0.25">
      <c r="A122" s="164"/>
      <c r="B122" s="161"/>
      <c r="C122" s="15" t="s">
        <v>2</v>
      </c>
      <c r="D122" s="24">
        <v>5</v>
      </c>
      <c r="E122" s="277"/>
      <c r="F122" s="286"/>
      <c r="G122" s="161"/>
    </row>
    <row r="123" spans="1:7" ht="14.25" customHeight="1" x14ac:dyDescent="0.2">
      <c r="A123" s="159" t="s">
        <v>122</v>
      </c>
      <c r="B123" s="159" t="s">
        <v>81</v>
      </c>
      <c r="C123" s="13" t="s">
        <v>25</v>
      </c>
      <c r="D123" s="22">
        <v>7.5</v>
      </c>
      <c r="E123" s="275"/>
      <c r="F123" s="281"/>
      <c r="G123" s="133">
        <f>SUM(F123:F125)</f>
        <v>0</v>
      </c>
    </row>
    <row r="124" spans="1:7" x14ac:dyDescent="0.2">
      <c r="A124" s="160"/>
      <c r="B124" s="160"/>
      <c r="C124" s="14" t="s">
        <v>26</v>
      </c>
      <c r="D124" s="23">
        <v>5</v>
      </c>
      <c r="E124" s="295"/>
      <c r="F124" s="285"/>
      <c r="G124" s="134"/>
    </row>
    <row r="125" spans="1:7" ht="15" thickBot="1" x14ac:dyDescent="0.25">
      <c r="A125" s="161"/>
      <c r="B125" s="161"/>
      <c r="C125" s="15" t="s">
        <v>123</v>
      </c>
      <c r="D125" s="24">
        <v>2.5</v>
      </c>
      <c r="E125" s="296"/>
      <c r="F125" s="286"/>
      <c r="G125" s="135"/>
    </row>
    <row r="126" spans="1:7" ht="15" thickBot="1" x14ac:dyDescent="0.25">
      <c r="A126" s="56"/>
      <c r="B126" s="56"/>
      <c r="C126" s="57"/>
      <c r="D126" s="58"/>
      <c r="E126" s="198" t="s">
        <v>135</v>
      </c>
      <c r="F126" s="199"/>
      <c r="G126" s="120">
        <f>SUM(G117:G125)</f>
        <v>0</v>
      </c>
    </row>
    <row r="127" spans="1:7" ht="15.75" thickTop="1" thickBot="1" x14ac:dyDescent="0.25">
      <c r="A127" s="56"/>
      <c r="B127" s="56"/>
      <c r="C127" s="57"/>
      <c r="D127" s="58"/>
      <c r="E127" s="189" t="s">
        <v>137</v>
      </c>
      <c r="F127" s="190"/>
      <c r="G127" s="121">
        <f>SUM(G126,G102,G114,G79,G49,)</f>
        <v>0</v>
      </c>
    </row>
    <row r="128" spans="1:7" ht="15.75" thickTop="1" thickBot="1" x14ac:dyDescent="0.25">
      <c r="A128" s="144" t="s">
        <v>65</v>
      </c>
      <c r="B128" s="144"/>
      <c r="C128" s="144"/>
      <c r="D128" s="144"/>
      <c r="E128" s="144"/>
      <c r="F128" s="144"/>
      <c r="G128" s="144"/>
    </row>
    <row r="129" spans="1:7" ht="30" customHeight="1" x14ac:dyDescent="0.2">
      <c r="A129" s="297"/>
      <c r="B129" s="298"/>
      <c r="C129" s="298"/>
      <c r="D129" s="298"/>
      <c r="E129" s="298"/>
      <c r="F129" s="298"/>
      <c r="G129" s="299"/>
    </row>
    <row r="130" spans="1:7" ht="27.75" customHeight="1" thickBot="1" x14ac:dyDescent="0.25">
      <c r="A130" s="300"/>
      <c r="B130" s="301"/>
      <c r="C130" s="301"/>
      <c r="D130" s="301"/>
      <c r="E130" s="301"/>
      <c r="F130" s="301"/>
      <c r="G130" s="302"/>
    </row>
    <row r="131" spans="1:7" x14ac:dyDescent="0.2">
      <c r="A131" s="60"/>
      <c r="B131" s="60"/>
      <c r="C131" s="60"/>
    </row>
    <row r="132" spans="1:7" ht="15" thickBot="1" x14ac:dyDescent="0.25">
      <c r="A132" s="130" t="s">
        <v>66</v>
      </c>
      <c r="B132" s="130"/>
      <c r="C132" s="130"/>
      <c r="D132" s="130"/>
      <c r="E132" s="130"/>
      <c r="F132" s="130"/>
      <c r="G132" s="130"/>
    </row>
    <row r="133" spans="1:7" ht="24.75" customHeight="1" x14ac:dyDescent="0.2">
      <c r="A133" s="136" t="s">
        <v>144</v>
      </c>
      <c r="B133" s="137"/>
      <c r="C133" s="137"/>
      <c r="D133" s="137"/>
      <c r="E133" s="137"/>
      <c r="F133" s="137"/>
      <c r="G133" s="138"/>
    </row>
    <row r="134" spans="1:7" ht="26.25" customHeight="1" x14ac:dyDescent="0.2">
      <c r="A134" s="139"/>
      <c r="B134" s="140"/>
      <c r="C134" s="140"/>
      <c r="D134" s="140"/>
      <c r="E134" s="140"/>
      <c r="F134" s="140"/>
      <c r="G134" s="141"/>
    </row>
    <row r="135" spans="1:7" x14ac:dyDescent="0.2">
      <c r="A135" s="139"/>
      <c r="B135" s="140"/>
      <c r="C135" s="140"/>
      <c r="D135" s="140"/>
      <c r="E135" s="140"/>
      <c r="F135" s="140"/>
      <c r="G135" s="141"/>
    </row>
    <row r="136" spans="1:7" x14ac:dyDescent="0.2">
      <c r="A136" s="139"/>
      <c r="B136" s="140"/>
      <c r="C136" s="140"/>
      <c r="D136" s="140"/>
      <c r="E136" s="140"/>
      <c r="F136" s="140"/>
      <c r="G136" s="141"/>
    </row>
    <row r="137" spans="1:7" x14ac:dyDescent="0.2">
      <c r="A137" s="139"/>
      <c r="B137" s="140"/>
      <c r="C137" s="140"/>
      <c r="D137" s="140"/>
      <c r="E137" s="140"/>
      <c r="F137" s="140"/>
      <c r="G137" s="141"/>
    </row>
    <row r="138" spans="1:7" ht="47.25" customHeight="1" x14ac:dyDescent="0.2">
      <c r="A138" s="139"/>
      <c r="B138" s="140"/>
      <c r="C138" s="140"/>
      <c r="D138" s="140"/>
      <c r="E138" s="140"/>
      <c r="F138" s="140"/>
      <c r="G138" s="141"/>
    </row>
    <row r="139" spans="1:7" ht="18.95" customHeight="1" thickBot="1" x14ac:dyDescent="0.25">
      <c r="A139" s="124" t="s">
        <v>132</v>
      </c>
      <c r="B139" s="125"/>
      <c r="C139" s="125"/>
      <c r="D139" s="126"/>
      <c r="E139" s="126"/>
      <c r="F139" s="71"/>
      <c r="G139" s="63"/>
    </row>
    <row r="140" spans="1:7" ht="18.95" customHeight="1" x14ac:dyDescent="0.2">
      <c r="A140" s="127" t="s">
        <v>68</v>
      </c>
      <c r="B140" s="128"/>
      <c r="C140" s="303"/>
      <c r="D140" s="263"/>
      <c r="E140" s="264"/>
      <c r="F140" s="71"/>
      <c r="G140" s="63"/>
    </row>
    <row r="141" spans="1:7" ht="18.95" customHeight="1" thickBot="1" x14ac:dyDescent="0.25">
      <c r="A141" s="131" t="s">
        <v>69</v>
      </c>
      <c r="B141" s="132"/>
      <c r="C141" s="304"/>
      <c r="D141" s="267"/>
      <c r="E141" s="268"/>
      <c r="F141" s="72"/>
      <c r="G141" s="64"/>
    </row>
  </sheetData>
  <sheetProtection algorithmName="SHA-512" hashValue="+7Ta2j185ayNDXZzpN0qqtWgCN4+5sL5jeETS56Xc6LXobb8KLzJF1Yq61lO1ip1rWPTKIbK3cKliVL4OUfCXg==" saltValue="ffqUd45+b+YVwvb0+FHKtA==" spinCount="100000" sheet="1" objects="1" scenarios="1" formatCells="0"/>
  <protectedRanges>
    <protectedRange sqref="C140:E140 C140:E140 C141:E141 A129:G130 E117:E125 E106:E113 E86:E101 E54:E78 F117:F125 F106:F113 F86:F101 F54:F78 E21:E48 F21:F48 A17:G17 B11:E13 B4:E8" name="Oblast1"/>
  </protectedRanges>
  <mergeCells count="139">
    <mergeCell ref="F106:F113"/>
    <mergeCell ref="F117:F119"/>
    <mergeCell ref="F120:F122"/>
    <mergeCell ref="A3:B3"/>
    <mergeCell ref="E102:F102"/>
    <mergeCell ref="E114:F114"/>
    <mergeCell ref="E49:F49"/>
    <mergeCell ref="E79:F79"/>
    <mergeCell ref="E126:F126"/>
    <mergeCell ref="B39:B43"/>
    <mergeCell ref="E39:E43"/>
    <mergeCell ref="A51:D51"/>
    <mergeCell ref="E51:G51"/>
    <mergeCell ref="A52:D52"/>
    <mergeCell ref="A54:A57"/>
    <mergeCell ref="B54:B57"/>
    <mergeCell ref="C54:C57"/>
    <mergeCell ref="D54:D57"/>
    <mergeCell ref="G54:G57"/>
    <mergeCell ref="A44:A48"/>
    <mergeCell ref="B44:B48"/>
    <mergeCell ref="E44:E48"/>
    <mergeCell ref="G44:G48"/>
    <mergeCell ref="D67:D69"/>
    <mergeCell ref="E127:F127"/>
    <mergeCell ref="B4:E4"/>
    <mergeCell ref="B5:E5"/>
    <mergeCell ref="A15:G15"/>
    <mergeCell ref="A16:G16"/>
    <mergeCell ref="A34:A38"/>
    <mergeCell ref="B34:B38"/>
    <mergeCell ref="E34:E38"/>
    <mergeCell ref="F34:F38"/>
    <mergeCell ref="G34:G38"/>
    <mergeCell ref="A19:D19"/>
    <mergeCell ref="E19:G19"/>
    <mergeCell ref="A21:A25"/>
    <mergeCell ref="A17:G17"/>
    <mergeCell ref="B21:B25"/>
    <mergeCell ref="G21:G25"/>
    <mergeCell ref="C21:C22"/>
    <mergeCell ref="B6:E6"/>
    <mergeCell ref="B7:E7"/>
    <mergeCell ref="B8:E8"/>
    <mergeCell ref="B11:E11"/>
    <mergeCell ref="B12:E12"/>
    <mergeCell ref="D21:D22"/>
    <mergeCell ref="A39:A43"/>
    <mergeCell ref="G39:G43"/>
    <mergeCell ref="A26:A28"/>
    <mergeCell ref="B26:B28"/>
    <mergeCell ref="G26:G28"/>
    <mergeCell ref="E27:E28"/>
    <mergeCell ref="F27:F28"/>
    <mergeCell ref="A29:A33"/>
    <mergeCell ref="B29:B33"/>
    <mergeCell ref="E29:E33"/>
    <mergeCell ref="F29:F33"/>
    <mergeCell ref="G29:G33"/>
    <mergeCell ref="A83:D83"/>
    <mergeCell ref="E83:G83"/>
    <mergeCell ref="A84:D84"/>
    <mergeCell ref="A70:A73"/>
    <mergeCell ref="B70:B73"/>
    <mergeCell ref="E70:E73"/>
    <mergeCell ref="F70:F73"/>
    <mergeCell ref="G70:G73"/>
    <mergeCell ref="A58:A69"/>
    <mergeCell ref="B58:B69"/>
    <mergeCell ref="C58:C60"/>
    <mergeCell ref="D58:D60"/>
    <mergeCell ref="G58:G69"/>
    <mergeCell ref="C61:C63"/>
    <mergeCell ref="D61:D63"/>
    <mergeCell ref="C64:C66"/>
    <mergeCell ref="D64:D66"/>
    <mergeCell ref="C67:C69"/>
    <mergeCell ref="B74:B78"/>
    <mergeCell ref="E74:E78"/>
    <mergeCell ref="F74:F78"/>
    <mergeCell ref="G74:G78"/>
    <mergeCell ref="A86:A97"/>
    <mergeCell ref="B86:B97"/>
    <mergeCell ref="C86:C88"/>
    <mergeCell ref="D86:D88"/>
    <mergeCell ref="G86:G97"/>
    <mergeCell ref="C89:C91"/>
    <mergeCell ref="D89:D91"/>
    <mergeCell ref="C92:C94"/>
    <mergeCell ref="D92:D94"/>
    <mergeCell ref="C95:C97"/>
    <mergeCell ref="B98:B101"/>
    <mergeCell ref="C98:C101"/>
    <mergeCell ref="D98:D101"/>
    <mergeCell ref="G98:G101"/>
    <mergeCell ref="A1:G2"/>
    <mergeCell ref="A123:A125"/>
    <mergeCell ref="B123:B125"/>
    <mergeCell ref="G123:G125"/>
    <mergeCell ref="E124:E125"/>
    <mergeCell ref="F124:F125"/>
    <mergeCell ref="C23:C24"/>
    <mergeCell ref="D23:D24"/>
    <mergeCell ref="A117:A119"/>
    <mergeCell ref="B117:B119"/>
    <mergeCell ref="G117:G119"/>
    <mergeCell ref="A120:A122"/>
    <mergeCell ref="B120:B122"/>
    <mergeCell ref="G120:G122"/>
    <mergeCell ref="A106:A113"/>
    <mergeCell ref="B106:B113"/>
    <mergeCell ref="C106:C108"/>
    <mergeCell ref="D106:D108"/>
    <mergeCell ref="D95:D97"/>
    <mergeCell ref="A74:A78"/>
    <mergeCell ref="A139:C139"/>
    <mergeCell ref="D139:E139"/>
    <mergeCell ref="C140:E140"/>
    <mergeCell ref="C141:E141"/>
    <mergeCell ref="A140:B140"/>
    <mergeCell ref="A10:E10"/>
    <mergeCell ref="A132:G132"/>
    <mergeCell ref="A141:B141"/>
    <mergeCell ref="F39:F43"/>
    <mergeCell ref="F44:F48"/>
    <mergeCell ref="A129:G130"/>
    <mergeCell ref="A133:G138"/>
    <mergeCell ref="B13:E13"/>
    <mergeCell ref="E104:G104"/>
    <mergeCell ref="A104:D104"/>
    <mergeCell ref="A116:D116"/>
    <mergeCell ref="E116:G116"/>
    <mergeCell ref="A128:G128"/>
    <mergeCell ref="G106:G113"/>
    <mergeCell ref="C109:C111"/>
    <mergeCell ref="D109:D111"/>
    <mergeCell ref="C112:C113"/>
    <mergeCell ref="D112:D113"/>
    <mergeCell ref="A98:A101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0"/>
  <sheetViews>
    <sheetView topLeftCell="A103" zoomScale="90" zoomScaleNormal="90" workbookViewId="0">
      <selection activeCell="L128" sqref="L128"/>
    </sheetView>
  </sheetViews>
  <sheetFormatPr defaultRowHeight="14.25" x14ac:dyDescent="0.2"/>
  <cols>
    <col min="1" max="1" width="22" style="28" customWidth="1"/>
    <col min="2" max="2" width="17.5703125" style="28" customWidth="1"/>
    <col min="3" max="3" width="21.5703125" style="28" customWidth="1"/>
    <col min="4" max="4" width="11.28515625" style="28" customWidth="1"/>
    <col min="5" max="5" width="37.85546875" style="73" customWidth="1"/>
    <col min="6" max="6" width="7" style="85" customWidth="1"/>
    <col min="7" max="7" width="12.5703125" style="28" customWidth="1"/>
    <col min="8" max="16384" width="9.140625" style="28"/>
  </cols>
  <sheetData>
    <row r="1" spans="1:7" ht="18" customHeight="1" x14ac:dyDescent="0.2">
      <c r="A1" s="158" t="s">
        <v>36</v>
      </c>
      <c r="B1" s="158"/>
      <c r="C1" s="158"/>
      <c r="D1" s="158"/>
      <c r="E1" s="158"/>
      <c r="F1" s="158"/>
      <c r="G1" s="158"/>
    </row>
    <row r="2" spans="1:7" x14ac:dyDescent="0.2">
      <c r="A2" s="158"/>
      <c r="B2" s="158"/>
      <c r="C2" s="158"/>
      <c r="D2" s="158"/>
      <c r="E2" s="158"/>
      <c r="F2" s="158"/>
      <c r="G2" s="158"/>
    </row>
    <row r="3" spans="1:7" ht="15" thickBot="1" x14ac:dyDescent="0.25">
      <c r="A3" s="29" t="s">
        <v>37</v>
      </c>
      <c r="B3" s="30"/>
      <c r="C3" s="30"/>
    </row>
    <row r="4" spans="1:7" ht="26.25" customHeight="1" x14ac:dyDescent="0.2">
      <c r="A4" s="31" t="s">
        <v>38</v>
      </c>
      <c r="B4" s="203"/>
      <c r="C4" s="203"/>
      <c r="D4" s="203"/>
      <c r="E4" s="204"/>
      <c r="F4" s="67"/>
      <c r="G4" s="32"/>
    </row>
    <row r="5" spans="1:7" ht="26.25" customHeight="1" x14ac:dyDescent="0.2">
      <c r="A5" s="33" t="s">
        <v>39</v>
      </c>
      <c r="B5" s="205"/>
      <c r="C5" s="205"/>
      <c r="D5" s="205"/>
      <c r="E5" s="206"/>
      <c r="F5" s="67"/>
      <c r="G5" s="32"/>
    </row>
    <row r="6" spans="1:7" ht="26.25" customHeight="1" x14ac:dyDescent="0.2">
      <c r="A6" s="33" t="s">
        <v>40</v>
      </c>
      <c r="B6" s="205"/>
      <c r="C6" s="205"/>
      <c r="D6" s="205"/>
      <c r="E6" s="206"/>
      <c r="F6" s="67"/>
      <c r="G6" s="32"/>
    </row>
    <row r="7" spans="1:7" ht="26.25" customHeight="1" x14ac:dyDescent="0.2">
      <c r="A7" s="34" t="s">
        <v>41</v>
      </c>
      <c r="B7" s="212"/>
      <c r="C7" s="212"/>
      <c r="D7" s="212"/>
      <c r="E7" s="213"/>
      <c r="F7" s="86"/>
      <c r="G7" s="35"/>
    </row>
    <row r="8" spans="1:7" ht="26.25" customHeight="1" thickBot="1" x14ac:dyDescent="0.25">
      <c r="A8" s="36" t="s">
        <v>42</v>
      </c>
      <c r="B8" s="207"/>
      <c r="C8" s="207"/>
      <c r="D8" s="207"/>
      <c r="E8" s="208"/>
      <c r="F8" s="67"/>
      <c r="G8" s="32"/>
    </row>
    <row r="9" spans="1:7" x14ac:dyDescent="0.2">
      <c r="A9" s="37"/>
      <c r="B9" s="38"/>
      <c r="C9" s="38"/>
    </row>
    <row r="10" spans="1:7" ht="15" thickBot="1" x14ac:dyDescent="0.25">
      <c r="A10" s="39" t="s">
        <v>43</v>
      </c>
      <c r="B10" s="38"/>
      <c r="C10" s="38"/>
    </row>
    <row r="11" spans="1:7" ht="24" customHeight="1" x14ac:dyDescent="0.2">
      <c r="A11" s="40" t="s">
        <v>44</v>
      </c>
      <c r="B11" s="203"/>
      <c r="C11" s="203"/>
      <c r="D11" s="203"/>
      <c r="E11" s="204"/>
    </row>
    <row r="12" spans="1:7" ht="24" customHeight="1" x14ac:dyDescent="0.2">
      <c r="A12" s="41" t="s">
        <v>45</v>
      </c>
      <c r="B12" s="205"/>
      <c r="C12" s="205"/>
      <c r="D12" s="205"/>
      <c r="E12" s="206"/>
    </row>
    <row r="13" spans="1:7" ht="24" customHeight="1" thickBot="1" x14ac:dyDescent="0.25">
      <c r="A13" s="42" t="s">
        <v>46</v>
      </c>
      <c r="B13" s="207"/>
      <c r="C13" s="207"/>
      <c r="D13" s="207"/>
      <c r="E13" s="208"/>
    </row>
    <row r="14" spans="1:7" x14ac:dyDescent="0.2">
      <c r="A14" s="37"/>
      <c r="B14" s="43"/>
      <c r="C14" s="43"/>
    </row>
    <row r="15" spans="1:7" x14ac:dyDescent="0.2">
      <c r="A15" s="191" t="s">
        <v>55</v>
      </c>
      <c r="B15" s="191"/>
      <c r="C15" s="191"/>
      <c r="D15" s="191"/>
      <c r="E15" s="191"/>
      <c r="F15" s="191"/>
      <c r="G15" s="191"/>
    </row>
    <row r="16" spans="1:7" ht="29.25" customHeight="1" thickBot="1" x14ac:dyDescent="0.25">
      <c r="A16" s="192" t="s">
        <v>56</v>
      </c>
      <c r="B16" s="192"/>
      <c r="C16" s="192"/>
      <c r="D16" s="192"/>
      <c r="E16" s="192"/>
      <c r="F16" s="192"/>
      <c r="G16" s="192"/>
    </row>
    <row r="17" spans="1:7" ht="144.75" customHeight="1" thickBot="1" x14ac:dyDescent="0.25">
      <c r="A17" s="209" t="s">
        <v>124</v>
      </c>
      <c r="B17" s="210"/>
      <c r="C17" s="210"/>
      <c r="D17" s="210"/>
      <c r="E17" s="210"/>
      <c r="F17" s="210"/>
      <c r="G17" s="211"/>
    </row>
    <row r="18" spans="1:7" ht="23.25" x14ac:dyDescent="0.35">
      <c r="A18" s="44" t="s">
        <v>27</v>
      </c>
    </row>
    <row r="19" spans="1:7" ht="15" thickBot="1" x14ac:dyDescent="0.25">
      <c r="A19" s="193" t="s">
        <v>86</v>
      </c>
      <c r="B19" s="193"/>
      <c r="C19" s="193"/>
      <c r="D19" s="193"/>
      <c r="E19" s="142" t="s">
        <v>52</v>
      </c>
      <c r="F19" s="142"/>
      <c r="G19" s="142"/>
    </row>
    <row r="20" spans="1:7" ht="26.25" thickBot="1" x14ac:dyDescent="0.25">
      <c r="A20" s="3" t="s">
        <v>47</v>
      </c>
      <c r="B20" s="3" t="s">
        <v>51</v>
      </c>
      <c r="C20" s="45" t="s">
        <v>21</v>
      </c>
      <c r="D20" s="46" t="s">
        <v>59</v>
      </c>
      <c r="E20" s="74" t="s">
        <v>50</v>
      </c>
      <c r="F20" s="47" t="s">
        <v>58</v>
      </c>
      <c r="G20" s="3" t="s">
        <v>49</v>
      </c>
    </row>
    <row r="21" spans="1:7" x14ac:dyDescent="0.2">
      <c r="A21" s="159" t="s">
        <v>20</v>
      </c>
      <c r="B21" s="214" t="s">
        <v>82</v>
      </c>
      <c r="C21" s="165" t="s">
        <v>0</v>
      </c>
      <c r="D21" s="166">
        <v>3</v>
      </c>
      <c r="E21" s="75" t="s">
        <v>89</v>
      </c>
      <c r="F21" s="87">
        <v>2</v>
      </c>
      <c r="G21" s="217">
        <f>SUM(F21:F25)</f>
        <v>3</v>
      </c>
    </row>
    <row r="22" spans="1:7" x14ac:dyDescent="0.2">
      <c r="A22" s="160"/>
      <c r="B22" s="215"/>
      <c r="C22" s="145"/>
      <c r="D22" s="146"/>
      <c r="E22" s="76" t="s">
        <v>90</v>
      </c>
      <c r="F22" s="88">
        <v>1</v>
      </c>
      <c r="G22" s="218"/>
    </row>
    <row r="23" spans="1:7" x14ac:dyDescent="0.2">
      <c r="A23" s="160"/>
      <c r="B23" s="215"/>
      <c r="C23" s="145" t="s">
        <v>1</v>
      </c>
      <c r="D23" s="146">
        <v>2</v>
      </c>
      <c r="E23" s="77"/>
      <c r="F23" s="8"/>
      <c r="G23" s="218"/>
    </row>
    <row r="24" spans="1:7" x14ac:dyDescent="0.2">
      <c r="A24" s="160"/>
      <c r="B24" s="215"/>
      <c r="C24" s="145"/>
      <c r="D24" s="146"/>
      <c r="E24" s="78"/>
      <c r="F24" s="8"/>
      <c r="G24" s="218"/>
    </row>
    <row r="25" spans="1:7" ht="15" thickBot="1" x14ac:dyDescent="0.25">
      <c r="A25" s="161"/>
      <c r="B25" s="216"/>
      <c r="C25" s="15" t="s">
        <v>35</v>
      </c>
      <c r="D25" s="24">
        <v>1</v>
      </c>
      <c r="E25" s="79"/>
      <c r="F25" s="9"/>
      <c r="G25" s="219"/>
    </row>
    <row r="26" spans="1:7" x14ac:dyDescent="0.2">
      <c r="A26" s="185" t="s">
        <v>19</v>
      </c>
      <c r="B26" s="220" t="s">
        <v>92</v>
      </c>
      <c r="C26" s="25" t="s">
        <v>0</v>
      </c>
      <c r="D26" s="26">
        <v>15</v>
      </c>
      <c r="E26" s="75" t="s">
        <v>89</v>
      </c>
      <c r="F26" s="89">
        <v>10</v>
      </c>
      <c r="G26" s="222">
        <f>SUM(F26:F28)</f>
        <v>20</v>
      </c>
    </row>
    <row r="27" spans="1:7" x14ac:dyDescent="0.2">
      <c r="A27" s="160"/>
      <c r="B27" s="220"/>
      <c r="C27" s="14" t="s">
        <v>1</v>
      </c>
      <c r="D27" s="23">
        <v>10</v>
      </c>
      <c r="E27" s="224" t="s">
        <v>91</v>
      </c>
      <c r="F27" s="226">
        <v>10</v>
      </c>
      <c r="G27" s="222"/>
    </row>
    <row r="28" spans="1:7" ht="15" thickBot="1" x14ac:dyDescent="0.25">
      <c r="A28" s="161"/>
      <c r="B28" s="221"/>
      <c r="C28" s="15" t="s">
        <v>35</v>
      </c>
      <c r="D28" s="24">
        <v>5</v>
      </c>
      <c r="E28" s="225"/>
      <c r="F28" s="223"/>
      <c r="G28" s="223"/>
    </row>
    <row r="29" spans="1:7" x14ac:dyDescent="0.2">
      <c r="A29" s="165" t="s">
        <v>48</v>
      </c>
      <c r="B29" s="217" t="s">
        <v>93</v>
      </c>
      <c r="C29" s="13" t="s">
        <v>138</v>
      </c>
      <c r="D29" s="22">
        <v>30</v>
      </c>
      <c r="E29" s="227" t="s">
        <v>94</v>
      </c>
      <c r="F29" s="230">
        <v>27</v>
      </c>
      <c r="G29" s="230">
        <f>SUM(F29)</f>
        <v>27</v>
      </c>
    </row>
    <row r="30" spans="1:7" x14ac:dyDescent="0.2">
      <c r="A30" s="145"/>
      <c r="B30" s="218"/>
      <c r="C30" s="14" t="s">
        <v>139</v>
      </c>
      <c r="D30" s="23">
        <v>27</v>
      </c>
      <c r="E30" s="228"/>
      <c r="F30" s="222"/>
      <c r="G30" s="222"/>
    </row>
    <row r="31" spans="1:7" x14ac:dyDescent="0.2">
      <c r="A31" s="145"/>
      <c r="B31" s="218"/>
      <c r="C31" s="14" t="s">
        <v>140</v>
      </c>
      <c r="D31" s="23">
        <v>23</v>
      </c>
      <c r="E31" s="228"/>
      <c r="F31" s="222"/>
      <c r="G31" s="222"/>
    </row>
    <row r="32" spans="1:7" x14ac:dyDescent="0.2">
      <c r="A32" s="145"/>
      <c r="B32" s="218"/>
      <c r="C32" s="14" t="s">
        <v>141</v>
      </c>
      <c r="D32" s="23">
        <v>18</v>
      </c>
      <c r="E32" s="228"/>
      <c r="F32" s="222"/>
      <c r="G32" s="222"/>
    </row>
    <row r="33" spans="1:7" ht="15" thickBot="1" x14ac:dyDescent="0.25">
      <c r="A33" s="147"/>
      <c r="B33" s="219"/>
      <c r="C33" s="15" t="s">
        <v>142</v>
      </c>
      <c r="D33" s="24">
        <v>12</v>
      </c>
      <c r="E33" s="229"/>
      <c r="F33" s="223"/>
      <c r="G33" s="223"/>
    </row>
    <row r="34" spans="1:7" x14ac:dyDescent="0.2">
      <c r="A34" s="165" t="s">
        <v>53</v>
      </c>
      <c r="B34" s="217" t="s">
        <v>95</v>
      </c>
      <c r="C34" s="13" t="s">
        <v>33</v>
      </c>
      <c r="D34" s="22">
        <v>15</v>
      </c>
      <c r="E34" s="227" t="s">
        <v>96</v>
      </c>
      <c r="F34" s="230">
        <v>13</v>
      </c>
      <c r="G34" s="230">
        <f>SUM(F34)</f>
        <v>13</v>
      </c>
    </row>
    <row r="35" spans="1:7" x14ac:dyDescent="0.2">
      <c r="A35" s="145"/>
      <c r="B35" s="218"/>
      <c r="C35" s="27" t="s">
        <v>32</v>
      </c>
      <c r="D35" s="48">
        <v>14</v>
      </c>
      <c r="E35" s="231"/>
      <c r="F35" s="222"/>
      <c r="G35" s="222"/>
    </row>
    <row r="36" spans="1:7" x14ac:dyDescent="0.2">
      <c r="A36" s="145"/>
      <c r="B36" s="218"/>
      <c r="C36" s="14" t="s">
        <v>22</v>
      </c>
      <c r="D36" s="23">
        <v>13</v>
      </c>
      <c r="E36" s="231"/>
      <c r="F36" s="222"/>
      <c r="G36" s="222"/>
    </row>
    <row r="37" spans="1:7" x14ac:dyDescent="0.2">
      <c r="A37" s="145"/>
      <c r="B37" s="218"/>
      <c r="C37" s="49" t="s">
        <v>23</v>
      </c>
      <c r="D37" s="23">
        <v>12</v>
      </c>
      <c r="E37" s="231"/>
      <c r="F37" s="222"/>
      <c r="G37" s="222"/>
    </row>
    <row r="38" spans="1:7" ht="15" thickBot="1" x14ac:dyDescent="0.25">
      <c r="A38" s="147"/>
      <c r="B38" s="219"/>
      <c r="C38" s="50" t="s">
        <v>24</v>
      </c>
      <c r="D38" s="24">
        <v>11</v>
      </c>
      <c r="E38" s="232"/>
      <c r="F38" s="223"/>
      <c r="G38" s="223"/>
    </row>
    <row r="39" spans="1:7" x14ac:dyDescent="0.2">
      <c r="A39" s="162" t="s">
        <v>54</v>
      </c>
      <c r="B39" s="217" t="s">
        <v>97</v>
      </c>
      <c r="C39" s="13" t="s">
        <v>33</v>
      </c>
      <c r="D39" s="22">
        <v>45</v>
      </c>
      <c r="E39" s="227" t="s">
        <v>98</v>
      </c>
      <c r="F39" s="230">
        <v>25</v>
      </c>
      <c r="G39" s="230">
        <f>SUM(F39)</f>
        <v>25</v>
      </c>
    </row>
    <row r="40" spans="1:7" x14ac:dyDescent="0.2">
      <c r="A40" s="163"/>
      <c r="B40" s="218"/>
      <c r="C40" s="27" t="s">
        <v>32</v>
      </c>
      <c r="D40" s="48">
        <v>40</v>
      </c>
      <c r="E40" s="228"/>
      <c r="F40" s="222"/>
      <c r="G40" s="222"/>
    </row>
    <row r="41" spans="1:7" x14ac:dyDescent="0.2">
      <c r="A41" s="163"/>
      <c r="B41" s="218"/>
      <c r="C41" s="14" t="s">
        <v>22</v>
      </c>
      <c r="D41" s="23">
        <v>35</v>
      </c>
      <c r="E41" s="228"/>
      <c r="F41" s="222"/>
      <c r="G41" s="222"/>
    </row>
    <row r="42" spans="1:7" x14ac:dyDescent="0.2">
      <c r="A42" s="163"/>
      <c r="B42" s="218"/>
      <c r="C42" s="49" t="s">
        <v>23</v>
      </c>
      <c r="D42" s="23">
        <v>30</v>
      </c>
      <c r="E42" s="228"/>
      <c r="F42" s="222"/>
      <c r="G42" s="222"/>
    </row>
    <row r="43" spans="1:7" ht="15" thickBot="1" x14ac:dyDescent="0.25">
      <c r="A43" s="164"/>
      <c r="B43" s="219"/>
      <c r="C43" s="50" t="s">
        <v>24</v>
      </c>
      <c r="D43" s="24">
        <v>25</v>
      </c>
      <c r="E43" s="229"/>
      <c r="F43" s="223"/>
      <c r="G43" s="223"/>
    </row>
    <row r="44" spans="1:7" x14ac:dyDescent="0.2">
      <c r="A44" s="159" t="s">
        <v>4</v>
      </c>
      <c r="B44" s="217" t="s">
        <v>99</v>
      </c>
      <c r="C44" s="13" t="s">
        <v>3</v>
      </c>
      <c r="D44" s="22">
        <v>15</v>
      </c>
      <c r="E44" s="227" t="s">
        <v>100</v>
      </c>
      <c r="F44" s="230">
        <v>13</v>
      </c>
      <c r="G44" s="230">
        <f>SUM(F44)</f>
        <v>13</v>
      </c>
    </row>
    <row r="45" spans="1:7" x14ac:dyDescent="0.2">
      <c r="A45" s="160"/>
      <c r="B45" s="218"/>
      <c r="C45" s="27" t="s">
        <v>28</v>
      </c>
      <c r="D45" s="48">
        <v>14</v>
      </c>
      <c r="E45" s="228"/>
      <c r="F45" s="222"/>
      <c r="G45" s="222"/>
    </row>
    <row r="46" spans="1:7" x14ac:dyDescent="0.2">
      <c r="A46" s="160"/>
      <c r="B46" s="218"/>
      <c r="C46" s="51" t="s">
        <v>29</v>
      </c>
      <c r="D46" s="23">
        <v>13</v>
      </c>
      <c r="E46" s="228"/>
      <c r="F46" s="222"/>
      <c r="G46" s="222"/>
    </row>
    <row r="47" spans="1:7" x14ac:dyDescent="0.2">
      <c r="A47" s="160"/>
      <c r="B47" s="218"/>
      <c r="C47" s="51" t="s">
        <v>30</v>
      </c>
      <c r="D47" s="23">
        <v>12</v>
      </c>
      <c r="E47" s="228"/>
      <c r="F47" s="222"/>
      <c r="G47" s="222"/>
    </row>
    <row r="48" spans="1:7" ht="15" thickBot="1" x14ac:dyDescent="0.25">
      <c r="A48" s="161"/>
      <c r="B48" s="219"/>
      <c r="C48" s="52" t="s">
        <v>31</v>
      </c>
      <c r="D48" s="53">
        <v>11</v>
      </c>
      <c r="E48" s="229"/>
      <c r="F48" s="223"/>
      <c r="G48" s="223"/>
    </row>
    <row r="49" spans="1:7" ht="16.5" customHeight="1" thickBot="1" x14ac:dyDescent="0.25">
      <c r="A49" s="10"/>
      <c r="B49" s="10"/>
      <c r="C49" s="54"/>
      <c r="E49" s="196" t="s">
        <v>134</v>
      </c>
      <c r="F49" s="197"/>
      <c r="G49" s="111">
        <f>SUM(G21:G48)</f>
        <v>101</v>
      </c>
    </row>
    <row r="50" spans="1:7" x14ac:dyDescent="0.2">
      <c r="A50" s="10"/>
      <c r="B50" s="10"/>
      <c r="C50" s="54"/>
      <c r="D50" s="55"/>
      <c r="E50" s="80"/>
      <c r="F50" s="10"/>
      <c r="G50" s="10"/>
    </row>
    <row r="51" spans="1:7" x14ac:dyDescent="0.2">
      <c r="A51" s="170" t="s">
        <v>87</v>
      </c>
      <c r="B51" s="170"/>
      <c r="C51" s="170"/>
      <c r="D51" s="170"/>
      <c r="E51" s="171" t="s">
        <v>52</v>
      </c>
      <c r="F51" s="171"/>
      <c r="G51" s="171"/>
    </row>
    <row r="52" spans="1:7" ht="15" thickBot="1" x14ac:dyDescent="0.25">
      <c r="A52" s="172" t="s">
        <v>57</v>
      </c>
      <c r="B52" s="172"/>
      <c r="C52" s="172"/>
      <c r="D52" s="172"/>
      <c r="E52" s="81"/>
      <c r="F52" s="59"/>
      <c r="G52" s="2"/>
    </row>
    <row r="53" spans="1:7" ht="26.25" thickBot="1" x14ac:dyDescent="0.25">
      <c r="A53" s="3" t="s">
        <v>47</v>
      </c>
      <c r="B53" s="3" t="s">
        <v>51</v>
      </c>
      <c r="C53" s="4" t="s">
        <v>21</v>
      </c>
      <c r="D53" s="5" t="s">
        <v>59</v>
      </c>
      <c r="E53" s="82" t="s">
        <v>50</v>
      </c>
      <c r="F53" s="47" t="s">
        <v>58</v>
      </c>
      <c r="G53" s="3" t="s">
        <v>49</v>
      </c>
    </row>
    <row r="54" spans="1:7" x14ac:dyDescent="0.2">
      <c r="A54" s="159" t="s">
        <v>102</v>
      </c>
      <c r="B54" s="233" t="s">
        <v>101</v>
      </c>
      <c r="C54" s="165">
        <v>1</v>
      </c>
      <c r="D54" s="166">
        <v>6</v>
      </c>
      <c r="E54" s="98"/>
      <c r="F54" s="99"/>
      <c r="G54" s="230">
        <f>SUM(F54)</f>
        <v>0</v>
      </c>
    </row>
    <row r="55" spans="1:7" x14ac:dyDescent="0.2">
      <c r="A55" s="160"/>
      <c r="B55" s="234"/>
      <c r="C55" s="145"/>
      <c r="D55" s="146"/>
      <c r="E55" s="100"/>
      <c r="F55" s="101"/>
      <c r="G55" s="222"/>
    </row>
    <row r="56" spans="1:7" x14ac:dyDescent="0.2">
      <c r="A56" s="160"/>
      <c r="B56" s="234"/>
      <c r="C56" s="145"/>
      <c r="D56" s="146"/>
      <c r="E56" s="100"/>
      <c r="F56" s="101"/>
      <c r="G56" s="222"/>
    </row>
    <row r="57" spans="1:7" ht="15" thickBot="1" x14ac:dyDescent="0.25">
      <c r="A57" s="161"/>
      <c r="B57" s="235"/>
      <c r="C57" s="147"/>
      <c r="D57" s="148"/>
      <c r="E57" s="102"/>
      <c r="F57" s="103"/>
      <c r="G57" s="223"/>
    </row>
    <row r="58" spans="1:7" ht="14.25" customHeight="1" x14ac:dyDescent="0.2">
      <c r="A58" s="133" t="s">
        <v>126</v>
      </c>
      <c r="B58" s="230" t="s">
        <v>103</v>
      </c>
      <c r="C58" s="173" t="s">
        <v>8</v>
      </c>
      <c r="D58" s="176">
        <v>1.25</v>
      </c>
      <c r="E58" s="105" t="s">
        <v>104</v>
      </c>
      <c r="F58" s="87">
        <v>1.25</v>
      </c>
      <c r="G58" s="230">
        <f>SUM(F58:F69)</f>
        <v>2</v>
      </c>
    </row>
    <row r="59" spans="1:7" x14ac:dyDescent="0.2">
      <c r="A59" s="134"/>
      <c r="B59" s="222"/>
      <c r="C59" s="174"/>
      <c r="D59" s="177"/>
      <c r="E59" s="105" t="s">
        <v>105</v>
      </c>
      <c r="F59" s="88">
        <v>0.75</v>
      </c>
      <c r="G59" s="222"/>
    </row>
    <row r="60" spans="1:7" x14ac:dyDescent="0.2">
      <c r="A60" s="134"/>
      <c r="B60" s="222"/>
      <c r="C60" s="175"/>
      <c r="D60" s="178"/>
      <c r="E60" s="76"/>
      <c r="F60" s="8"/>
      <c r="G60" s="222"/>
    </row>
    <row r="61" spans="1:7" x14ac:dyDescent="0.2">
      <c r="A61" s="134"/>
      <c r="B61" s="222"/>
      <c r="C61" s="179" t="s">
        <v>9</v>
      </c>
      <c r="D61" s="180">
        <v>1</v>
      </c>
      <c r="E61" s="77"/>
      <c r="F61" s="8"/>
      <c r="G61" s="222"/>
    </row>
    <row r="62" spans="1:7" x14ac:dyDescent="0.2">
      <c r="A62" s="134"/>
      <c r="B62" s="222"/>
      <c r="C62" s="174"/>
      <c r="D62" s="177"/>
      <c r="E62" s="78"/>
      <c r="F62" s="8"/>
      <c r="G62" s="222"/>
    </row>
    <row r="63" spans="1:7" x14ac:dyDescent="0.2">
      <c r="A63" s="134"/>
      <c r="B63" s="222"/>
      <c r="C63" s="175"/>
      <c r="D63" s="178"/>
      <c r="E63" s="78"/>
      <c r="F63" s="8"/>
      <c r="G63" s="222"/>
    </row>
    <row r="64" spans="1:7" x14ac:dyDescent="0.2">
      <c r="A64" s="134"/>
      <c r="B64" s="222"/>
      <c r="C64" s="181" t="s">
        <v>10</v>
      </c>
      <c r="D64" s="183">
        <v>0.75</v>
      </c>
      <c r="E64" s="78"/>
      <c r="F64" s="8"/>
      <c r="G64" s="222"/>
    </row>
    <row r="65" spans="1:7" x14ac:dyDescent="0.2">
      <c r="A65" s="134"/>
      <c r="B65" s="222"/>
      <c r="C65" s="153"/>
      <c r="D65" s="156"/>
      <c r="E65" s="78"/>
      <c r="F65" s="8"/>
      <c r="G65" s="222"/>
    </row>
    <row r="66" spans="1:7" x14ac:dyDescent="0.2">
      <c r="A66" s="134"/>
      <c r="B66" s="222"/>
      <c r="C66" s="182"/>
      <c r="D66" s="184"/>
      <c r="E66" s="78"/>
      <c r="F66" s="8"/>
      <c r="G66" s="222"/>
    </row>
    <row r="67" spans="1:7" x14ac:dyDescent="0.2">
      <c r="A67" s="134"/>
      <c r="B67" s="222"/>
      <c r="C67" s="181" t="s">
        <v>11</v>
      </c>
      <c r="D67" s="183">
        <v>0.5</v>
      </c>
      <c r="E67" s="78"/>
      <c r="F67" s="8"/>
      <c r="G67" s="222"/>
    </row>
    <row r="68" spans="1:7" x14ac:dyDescent="0.2">
      <c r="A68" s="134"/>
      <c r="B68" s="222"/>
      <c r="C68" s="153"/>
      <c r="D68" s="156"/>
      <c r="E68" s="78"/>
      <c r="F68" s="8"/>
      <c r="G68" s="222"/>
    </row>
    <row r="69" spans="1:7" ht="15" thickBot="1" x14ac:dyDescent="0.25">
      <c r="A69" s="135"/>
      <c r="B69" s="223"/>
      <c r="C69" s="154"/>
      <c r="D69" s="157"/>
      <c r="E69" s="79"/>
      <c r="F69" s="9"/>
      <c r="G69" s="223"/>
    </row>
    <row r="70" spans="1:7" x14ac:dyDescent="0.2">
      <c r="A70" s="159" t="s">
        <v>7</v>
      </c>
      <c r="B70" s="217" t="s">
        <v>106</v>
      </c>
      <c r="C70" s="13" t="s">
        <v>8</v>
      </c>
      <c r="D70" s="22">
        <v>3</v>
      </c>
      <c r="E70" s="236" t="s">
        <v>107</v>
      </c>
      <c r="F70" s="230">
        <v>1.5</v>
      </c>
      <c r="G70" s="230">
        <f>SUM(F70)</f>
        <v>1.5</v>
      </c>
    </row>
    <row r="71" spans="1:7" x14ac:dyDescent="0.2">
      <c r="A71" s="160"/>
      <c r="B71" s="218"/>
      <c r="C71" s="14" t="s">
        <v>9</v>
      </c>
      <c r="D71" s="23">
        <v>2.25</v>
      </c>
      <c r="E71" s="237"/>
      <c r="F71" s="222"/>
      <c r="G71" s="222"/>
    </row>
    <row r="72" spans="1:7" x14ac:dyDescent="0.2">
      <c r="A72" s="160"/>
      <c r="B72" s="218"/>
      <c r="C72" s="14" t="s">
        <v>10</v>
      </c>
      <c r="D72" s="23">
        <v>1.5</v>
      </c>
      <c r="E72" s="237"/>
      <c r="F72" s="222"/>
      <c r="G72" s="222"/>
    </row>
    <row r="73" spans="1:7" ht="15" thickBot="1" x14ac:dyDescent="0.25">
      <c r="A73" s="161"/>
      <c r="B73" s="219"/>
      <c r="C73" s="15" t="s">
        <v>11</v>
      </c>
      <c r="D73" s="24">
        <v>0.75</v>
      </c>
      <c r="E73" s="238"/>
      <c r="F73" s="223"/>
      <c r="G73" s="223"/>
    </row>
    <row r="74" spans="1:7" x14ac:dyDescent="0.2">
      <c r="A74" s="159" t="s">
        <v>60</v>
      </c>
      <c r="B74" s="217" t="s">
        <v>110</v>
      </c>
      <c r="C74" s="13" t="s">
        <v>12</v>
      </c>
      <c r="D74" s="22">
        <v>15</v>
      </c>
      <c r="E74" s="239" t="s">
        <v>111</v>
      </c>
      <c r="F74" s="217">
        <v>12</v>
      </c>
      <c r="G74" s="217">
        <f>SUM(F74)</f>
        <v>12</v>
      </c>
    </row>
    <row r="75" spans="1:7" x14ac:dyDescent="0.2">
      <c r="A75" s="160"/>
      <c r="B75" s="218"/>
      <c r="C75" s="14" t="s">
        <v>11</v>
      </c>
      <c r="D75" s="23">
        <v>12</v>
      </c>
      <c r="E75" s="240"/>
      <c r="F75" s="218"/>
      <c r="G75" s="218"/>
    </row>
    <row r="76" spans="1:7" x14ac:dyDescent="0.2">
      <c r="A76" s="160"/>
      <c r="B76" s="218"/>
      <c r="C76" s="14" t="s">
        <v>13</v>
      </c>
      <c r="D76" s="23">
        <v>9</v>
      </c>
      <c r="E76" s="240"/>
      <c r="F76" s="218"/>
      <c r="G76" s="218"/>
    </row>
    <row r="77" spans="1:7" x14ac:dyDescent="0.2">
      <c r="A77" s="160"/>
      <c r="B77" s="218"/>
      <c r="C77" s="14" t="s">
        <v>14</v>
      </c>
      <c r="D77" s="23">
        <v>6</v>
      </c>
      <c r="E77" s="240"/>
      <c r="F77" s="218"/>
      <c r="G77" s="218"/>
    </row>
    <row r="78" spans="1:7" ht="15" thickBot="1" x14ac:dyDescent="0.25">
      <c r="A78" s="161"/>
      <c r="B78" s="219"/>
      <c r="C78" s="15" t="s">
        <v>15</v>
      </c>
      <c r="D78" s="24">
        <v>3</v>
      </c>
      <c r="E78" s="241"/>
      <c r="F78" s="219"/>
      <c r="G78" s="219"/>
    </row>
    <row r="79" spans="1:7" ht="17.25" customHeight="1" thickBot="1" x14ac:dyDescent="0.25">
      <c r="E79" s="194" t="s">
        <v>133</v>
      </c>
      <c r="F79" s="195"/>
      <c r="G79" s="111">
        <f>SUM(G54:G78)</f>
        <v>15.5</v>
      </c>
    </row>
    <row r="83" spans="1:7" x14ac:dyDescent="0.2">
      <c r="A83" s="170" t="s">
        <v>87</v>
      </c>
      <c r="B83" s="170"/>
      <c r="C83" s="170"/>
      <c r="D83" s="170"/>
      <c r="E83" s="171" t="s">
        <v>52</v>
      </c>
      <c r="F83" s="171"/>
      <c r="G83" s="171"/>
    </row>
    <row r="84" spans="1:7" ht="15" thickBot="1" x14ac:dyDescent="0.25">
      <c r="A84" s="244" t="s">
        <v>57</v>
      </c>
      <c r="B84" s="244"/>
      <c r="C84" s="244"/>
      <c r="D84" s="244"/>
      <c r="E84" s="81"/>
      <c r="F84" s="59"/>
      <c r="G84" s="2"/>
    </row>
    <row r="85" spans="1:7" ht="26.25" thickBot="1" x14ac:dyDescent="0.25">
      <c r="A85" s="3" t="s">
        <v>47</v>
      </c>
      <c r="B85" s="3" t="s">
        <v>51</v>
      </c>
      <c r="C85" s="3" t="s">
        <v>21</v>
      </c>
      <c r="D85" s="106" t="s">
        <v>59</v>
      </c>
      <c r="E85" s="82" t="s">
        <v>50</v>
      </c>
      <c r="F85" s="47" t="s">
        <v>58</v>
      </c>
      <c r="G85" s="3" t="s">
        <v>49</v>
      </c>
    </row>
    <row r="86" spans="1:7" ht="14.25" customHeight="1" x14ac:dyDescent="0.2">
      <c r="A86" s="159" t="s">
        <v>125</v>
      </c>
      <c r="B86" s="217" t="s">
        <v>108</v>
      </c>
      <c r="C86" s="159" t="s">
        <v>8</v>
      </c>
      <c r="D86" s="245">
        <v>0.75</v>
      </c>
      <c r="E86" s="104" t="s">
        <v>109</v>
      </c>
      <c r="F86" s="87">
        <v>0.35</v>
      </c>
      <c r="G86" s="230">
        <f>SUM(F86:F97)</f>
        <v>0.35</v>
      </c>
    </row>
    <row r="87" spans="1:7" x14ac:dyDescent="0.2">
      <c r="A87" s="160"/>
      <c r="B87" s="218"/>
      <c r="C87" s="160"/>
      <c r="D87" s="246"/>
      <c r="E87" s="78"/>
      <c r="F87" s="8"/>
      <c r="G87" s="222"/>
    </row>
    <row r="88" spans="1:7" x14ac:dyDescent="0.2">
      <c r="A88" s="160"/>
      <c r="B88" s="218"/>
      <c r="C88" s="160"/>
      <c r="D88" s="246"/>
      <c r="E88" s="78"/>
      <c r="F88" s="8"/>
      <c r="G88" s="222"/>
    </row>
    <row r="89" spans="1:7" x14ac:dyDescent="0.2">
      <c r="A89" s="160"/>
      <c r="B89" s="218"/>
      <c r="C89" s="247" t="s">
        <v>9</v>
      </c>
      <c r="D89" s="246">
        <v>0.55000000000000004</v>
      </c>
      <c r="E89" s="78"/>
      <c r="F89" s="8"/>
      <c r="G89" s="222"/>
    </row>
    <row r="90" spans="1:7" x14ac:dyDescent="0.2">
      <c r="A90" s="160"/>
      <c r="B90" s="218"/>
      <c r="C90" s="247"/>
      <c r="D90" s="246"/>
      <c r="E90" s="78"/>
      <c r="F90" s="8"/>
      <c r="G90" s="222"/>
    </row>
    <row r="91" spans="1:7" x14ac:dyDescent="0.2">
      <c r="A91" s="160"/>
      <c r="B91" s="218"/>
      <c r="C91" s="247"/>
      <c r="D91" s="246"/>
      <c r="E91" s="78"/>
      <c r="F91" s="8"/>
      <c r="G91" s="222"/>
    </row>
    <row r="92" spans="1:7" x14ac:dyDescent="0.2">
      <c r="A92" s="160"/>
      <c r="B92" s="218"/>
      <c r="C92" s="160" t="s">
        <v>10</v>
      </c>
      <c r="D92" s="242">
        <v>0.35</v>
      </c>
      <c r="E92" s="78"/>
      <c r="F92" s="8"/>
      <c r="G92" s="222"/>
    </row>
    <row r="93" spans="1:7" ht="15" customHeight="1" x14ac:dyDescent="0.2">
      <c r="A93" s="160"/>
      <c r="B93" s="218"/>
      <c r="C93" s="160"/>
      <c r="D93" s="242"/>
      <c r="E93" s="78"/>
      <c r="F93" s="8"/>
      <c r="G93" s="222"/>
    </row>
    <row r="94" spans="1:7" x14ac:dyDescent="0.2">
      <c r="A94" s="160"/>
      <c r="B94" s="218"/>
      <c r="C94" s="160"/>
      <c r="D94" s="242"/>
      <c r="E94" s="78"/>
      <c r="F94" s="8"/>
      <c r="G94" s="222"/>
    </row>
    <row r="95" spans="1:7" x14ac:dyDescent="0.2">
      <c r="A95" s="160"/>
      <c r="B95" s="218"/>
      <c r="C95" s="160" t="s">
        <v>11</v>
      </c>
      <c r="D95" s="242">
        <v>0.15</v>
      </c>
      <c r="E95" s="78"/>
      <c r="F95" s="8"/>
      <c r="G95" s="222"/>
    </row>
    <row r="96" spans="1:7" x14ac:dyDescent="0.2">
      <c r="A96" s="160"/>
      <c r="B96" s="218"/>
      <c r="C96" s="160"/>
      <c r="D96" s="242"/>
      <c r="E96" s="78"/>
      <c r="F96" s="8"/>
      <c r="G96" s="222"/>
    </row>
    <row r="97" spans="1:7" ht="15" thickBot="1" x14ac:dyDescent="0.25">
      <c r="A97" s="161"/>
      <c r="B97" s="219"/>
      <c r="C97" s="161"/>
      <c r="D97" s="243"/>
      <c r="E97" s="79"/>
      <c r="F97" s="9"/>
      <c r="G97" s="223"/>
    </row>
    <row r="98" spans="1:7" x14ac:dyDescent="0.2">
      <c r="A98" s="133" t="s">
        <v>112</v>
      </c>
      <c r="B98" s="248" t="s">
        <v>73</v>
      </c>
      <c r="C98" s="133">
        <v>1</v>
      </c>
      <c r="D98" s="251">
        <v>6</v>
      </c>
      <c r="E98" s="92"/>
      <c r="F98" s="95"/>
      <c r="G98" s="230">
        <f>SUM(F98:F101)</f>
        <v>0</v>
      </c>
    </row>
    <row r="99" spans="1:7" x14ac:dyDescent="0.2">
      <c r="A99" s="134"/>
      <c r="B99" s="249"/>
      <c r="C99" s="134"/>
      <c r="D99" s="252"/>
      <c r="E99" s="93"/>
      <c r="F99" s="96"/>
      <c r="G99" s="222"/>
    </row>
    <row r="100" spans="1:7" x14ac:dyDescent="0.2">
      <c r="A100" s="134"/>
      <c r="B100" s="249"/>
      <c r="C100" s="134"/>
      <c r="D100" s="252"/>
      <c r="E100" s="93"/>
      <c r="F100" s="96"/>
      <c r="G100" s="222"/>
    </row>
    <row r="101" spans="1:7" ht="15" thickBot="1" x14ac:dyDescent="0.25">
      <c r="A101" s="135"/>
      <c r="B101" s="250"/>
      <c r="C101" s="135"/>
      <c r="D101" s="253"/>
      <c r="E101" s="94"/>
      <c r="F101" s="97"/>
      <c r="G101" s="223"/>
    </row>
    <row r="102" spans="1:7" ht="15.75" customHeight="1" thickBot="1" x14ac:dyDescent="0.25">
      <c r="A102" s="18"/>
      <c r="B102" s="20"/>
      <c r="C102" s="19"/>
      <c r="D102" s="116"/>
      <c r="E102" s="194" t="s">
        <v>133</v>
      </c>
      <c r="F102" s="195"/>
      <c r="G102" s="111">
        <f>SUM(G86:G101)</f>
        <v>0.35</v>
      </c>
    </row>
    <row r="103" spans="1:7" x14ac:dyDescent="0.2">
      <c r="A103" s="10"/>
      <c r="B103" s="112"/>
      <c r="C103" s="16"/>
      <c r="D103" s="115"/>
      <c r="E103" s="113"/>
      <c r="F103" s="113"/>
      <c r="G103" s="114"/>
    </row>
    <row r="104" spans="1:7" ht="16.5" customHeight="1" thickBot="1" x14ac:dyDescent="0.25">
      <c r="A104" s="143" t="s">
        <v>88</v>
      </c>
      <c r="B104" s="143"/>
      <c r="C104" s="143"/>
      <c r="D104" s="143"/>
      <c r="E104" s="142" t="s">
        <v>52</v>
      </c>
      <c r="F104" s="142"/>
      <c r="G104" s="142"/>
    </row>
    <row r="105" spans="1:7" ht="26.25" thickBot="1" x14ac:dyDescent="0.25">
      <c r="A105" s="3" t="s">
        <v>47</v>
      </c>
      <c r="B105" s="3" t="s">
        <v>51</v>
      </c>
      <c r="C105" s="4" t="s">
        <v>21</v>
      </c>
      <c r="D105" s="5" t="s">
        <v>59</v>
      </c>
      <c r="E105" s="82" t="s">
        <v>50</v>
      </c>
      <c r="F105" s="47" t="s">
        <v>58</v>
      </c>
      <c r="G105" s="3" t="s">
        <v>49</v>
      </c>
    </row>
    <row r="106" spans="1:7" ht="14.25" customHeight="1" x14ac:dyDescent="0.2">
      <c r="A106" s="159" t="s">
        <v>128</v>
      </c>
      <c r="B106" s="217" t="s">
        <v>113</v>
      </c>
      <c r="C106" s="165" t="s">
        <v>61</v>
      </c>
      <c r="D106" s="166">
        <v>15</v>
      </c>
      <c r="E106" s="75" t="s">
        <v>114</v>
      </c>
      <c r="F106" s="230">
        <v>5</v>
      </c>
      <c r="G106" s="230">
        <f>SUM(F106:F113)</f>
        <v>5</v>
      </c>
    </row>
    <row r="107" spans="1:7" ht="15" customHeight="1" x14ac:dyDescent="0.2">
      <c r="A107" s="160"/>
      <c r="B107" s="218"/>
      <c r="C107" s="145"/>
      <c r="D107" s="146"/>
      <c r="E107" s="76" t="s">
        <v>115</v>
      </c>
      <c r="F107" s="222"/>
      <c r="G107" s="222"/>
    </row>
    <row r="108" spans="1:7" ht="15" customHeight="1" x14ac:dyDescent="0.2">
      <c r="A108" s="160"/>
      <c r="B108" s="218"/>
      <c r="C108" s="145"/>
      <c r="D108" s="146"/>
      <c r="E108" s="76" t="s">
        <v>116</v>
      </c>
      <c r="F108" s="222"/>
      <c r="G108" s="222"/>
    </row>
    <row r="109" spans="1:7" ht="15" customHeight="1" x14ac:dyDescent="0.2">
      <c r="A109" s="160"/>
      <c r="B109" s="218"/>
      <c r="C109" s="145" t="s">
        <v>34</v>
      </c>
      <c r="D109" s="146">
        <v>10</v>
      </c>
      <c r="E109" s="77"/>
      <c r="F109" s="222"/>
      <c r="G109" s="222"/>
    </row>
    <row r="110" spans="1:7" ht="15" customHeight="1" x14ac:dyDescent="0.2">
      <c r="A110" s="160"/>
      <c r="B110" s="218"/>
      <c r="C110" s="145"/>
      <c r="D110" s="146"/>
      <c r="E110" s="77"/>
      <c r="F110" s="222"/>
      <c r="G110" s="222"/>
    </row>
    <row r="111" spans="1:7" ht="15" customHeight="1" x14ac:dyDescent="0.2">
      <c r="A111" s="160"/>
      <c r="B111" s="218"/>
      <c r="C111" s="145"/>
      <c r="D111" s="146"/>
      <c r="E111" s="77"/>
      <c r="F111" s="222"/>
      <c r="G111" s="222"/>
    </row>
    <row r="112" spans="1:7" ht="15" customHeight="1" x14ac:dyDescent="0.2">
      <c r="A112" s="160"/>
      <c r="B112" s="218"/>
      <c r="C112" s="145" t="s">
        <v>127</v>
      </c>
      <c r="D112" s="146">
        <v>5</v>
      </c>
      <c r="E112" s="77"/>
      <c r="F112" s="222"/>
      <c r="G112" s="222"/>
    </row>
    <row r="113" spans="1:7" ht="17.25" customHeight="1" thickBot="1" x14ac:dyDescent="0.25">
      <c r="A113" s="161"/>
      <c r="B113" s="219"/>
      <c r="C113" s="147"/>
      <c r="D113" s="148"/>
      <c r="E113" s="83"/>
      <c r="F113" s="223"/>
      <c r="G113" s="223"/>
    </row>
    <row r="114" spans="1:7" ht="15.75" customHeight="1" thickBot="1" x14ac:dyDescent="0.25">
      <c r="A114" s="18"/>
      <c r="B114" s="18"/>
      <c r="C114" s="19"/>
      <c r="E114" s="194" t="s">
        <v>135</v>
      </c>
      <c r="F114" s="195"/>
      <c r="G114" s="111">
        <f>SUM(G106)</f>
        <v>5</v>
      </c>
    </row>
    <row r="115" spans="1:7" ht="15" thickBot="1" x14ac:dyDescent="0.25">
      <c r="A115" s="143" t="s">
        <v>88</v>
      </c>
      <c r="B115" s="143"/>
      <c r="C115" s="143"/>
      <c r="D115" s="143"/>
      <c r="E115" s="142" t="s">
        <v>52</v>
      </c>
      <c r="F115" s="142"/>
      <c r="G115" s="142"/>
    </row>
    <row r="116" spans="1:7" ht="22.5" x14ac:dyDescent="0.2">
      <c r="A116" s="162" t="s">
        <v>62</v>
      </c>
      <c r="B116" s="217" t="s">
        <v>117</v>
      </c>
      <c r="C116" s="13" t="s">
        <v>16</v>
      </c>
      <c r="D116" s="22">
        <v>15</v>
      </c>
      <c r="E116" s="107" t="s">
        <v>118</v>
      </c>
      <c r="F116" s="230">
        <v>5</v>
      </c>
      <c r="G116" s="230">
        <f>SUM(F116:F118)</f>
        <v>5</v>
      </c>
    </row>
    <row r="117" spans="1:7" ht="15" customHeight="1" x14ac:dyDescent="0.2">
      <c r="A117" s="163"/>
      <c r="B117" s="218"/>
      <c r="C117" s="14" t="s">
        <v>17</v>
      </c>
      <c r="D117" s="23">
        <v>10</v>
      </c>
      <c r="E117" s="77"/>
      <c r="F117" s="222"/>
      <c r="G117" s="222"/>
    </row>
    <row r="118" spans="1:7" ht="15.75" customHeight="1" thickBot="1" x14ac:dyDescent="0.25">
      <c r="A118" s="164"/>
      <c r="B118" s="219"/>
      <c r="C118" s="15" t="s">
        <v>18</v>
      </c>
      <c r="D118" s="24">
        <v>5</v>
      </c>
      <c r="E118" s="83"/>
      <c r="F118" s="223"/>
      <c r="G118" s="223"/>
    </row>
    <row r="119" spans="1:7" ht="14.25" customHeight="1" x14ac:dyDescent="0.2">
      <c r="A119" s="162" t="s">
        <v>130</v>
      </c>
      <c r="B119" s="217" t="s">
        <v>119</v>
      </c>
      <c r="C119" s="13" t="s">
        <v>64</v>
      </c>
      <c r="D119" s="22">
        <v>15</v>
      </c>
      <c r="E119" s="75" t="s">
        <v>136</v>
      </c>
      <c r="F119" s="230">
        <v>10</v>
      </c>
      <c r="G119" s="217">
        <f>SUM(F119:F121)</f>
        <v>10</v>
      </c>
    </row>
    <row r="120" spans="1:7" ht="15" customHeight="1" x14ac:dyDescent="0.2">
      <c r="A120" s="163"/>
      <c r="B120" s="218"/>
      <c r="C120" s="14" t="s">
        <v>63</v>
      </c>
      <c r="D120" s="23">
        <v>10</v>
      </c>
      <c r="E120" s="76" t="s">
        <v>143</v>
      </c>
      <c r="F120" s="222"/>
      <c r="G120" s="218"/>
    </row>
    <row r="121" spans="1:7" ht="15.75" customHeight="1" thickBot="1" x14ac:dyDescent="0.25">
      <c r="A121" s="164"/>
      <c r="B121" s="219"/>
      <c r="C121" s="15" t="s">
        <v>2</v>
      </c>
      <c r="D121" s="24">
        <v>5</v>
      </c>
      <c r="E121" s="83"/>
      <c r="F121" s="256"/>
      <c r="G121" s="219"/>
    </row>
    <row r="122" spans="1:7" x14ac:dyDescent="0.2">
      <c r="A122" s="159" t="s">
        <v>122</v>
      </c>
      <c r="B122" s="217" t="s">
        <v>120</v>
      </c>
      <c r="C122" s="13" t="s">
        <v>25</v>
      </c>
      <c r="D122" s="22">
        <v>7.5</v>
      </c>
      <c r="E122" s="75" t="s">
        <v>121</v>
      </c>
      <c r="F122" s="123">
        <v>7.5</v>
      </c>
      <c r="G122" s="230">
        <f>SUM(F122:F124)</f>
        <v>10</v>
      </c>
    </row>
    <row r="123" spans="1:7" x14ac:dyDescent="0.2">
      <c r="A123" s="160"/>
      <c r="B123" s="218"/>
      <c r="C123" s="14" t="s">
        <v>26</v>
      </c>
      <c r="D123" s="23">
        <v>5</v>
      </c>
      <c r="E123" s="254" t="s">
        <v>123</v>
      </c>
      <c r="F123" s="226">
        <v>2.5</v>
      </c>
      <c r="G123" s="222"/>
    </row>
    <row r="124" spans="1:7" ht="15" thickBot="1" x14ac:dyDescent="0.25">
      <c r="A124" s="161"/>
      <c r="B124" s="219"/>
      <c r="C124" s="15" t="s">
        <v>123</v>
      </c>
      <c r="D124" s="24">
        <v>2.5</v>
      </c>
      <c r="E124" s="255"/>
      <c r="F124" s="223"/>
      <c r="G124" s="223"/>
    </row>
    <row r="125" spans="1:7" ht="15.75" customHeight="1" thickBot="1" x14ac:dyDescent="0.25">
      <c r="A125" s="56"/>
      <c r="B125" s="56"/>
      <c r="C125" s="57"/>
      <c r="E125" s="194" t="s">
        <v>135</v>
      </c>
      <c r="F125" s="195"/>
      <c r="G125" s="111">
        <f>SUM(G116:G124)</f>
        <v>25</v>
      </c>
    </row>
    <row r="126" spans="1:7" ht="15.75" customHeight="1" thickTop="1" thickBot="1" x14ac:dyDescent="0.25">
      <c r="A126" s="56"/>
      <c r="B126" s="56"/>
      <c r="C126" s="57"/>
      <c r="E126" s="189" t="s">
        <v>137</v>
      </c>
      <c r="F126" s="190"/>
      <c r="G126" s="122">
        <f>SUM(G125,G114,G102,G79,G49)</f>
        <v>146.85</v>
      </c>
    </row>
    <row r="127" spans="1:7" ht="21.75" customHeight="1" thickTop="1" thickBot="1" x14ac:dyDescent="0.25">
      <c r="A127" s="144" t="s">
        <v>65</v>
      </c>
      <c r="B127" s="144"/>
      <c r="C127" s="144"/>
      <c r="D127" s="144"/>
      <c r="E127" s="144"/>
      <c r="F127" s="144"/>
      <c r="G127" s="144"/>
    </row>
    <row r="128" spans="1:7" ht="30" customHeight="1" x14ac:dyDescent="0.2">
      <c r="A128" s="257"/>
      <c r="B128" s="258"/>
      <c r="C128" s="258"/>
      <c r="D128" s="258"/>
      <c r="E128" s="258"/>
      <c r="F128" s="258"/>
      <c r="G128" s="259"/>
    </row>
    <row r="129" spans="1:7" ht="27.75" customHeight="1" thickBot="1" x14ac:dyDescent="0.25">
      <c r="A129" s="260"/>
      <c r="B129" s="261"/>
      <c r="C129" s="261"/>
      <c r="D129" s="261"/>
      <c r="E129" s="261"/>
      <c r="F129" s="261"/>
      <c r="G129" s="262"/>
    </row>
    <row r="130" spans="1:7" x14ac:dyDescent="0.2">
      <c r="A130" s="60"/>
      <c r="B130" s="60"/>
      <c r="C130" s="60"/>
    </row>
    <row r="131" spans="1:7" ht="15" thickBot="1" x14ac:dyDescent="0.25">
      <c r="A131" s="130" t="s">
        <v>66</v>
      </c>
      <c r="B131" s="130"/>
      <c r="C131" s="130"/>
      <c r="D131" s="130"/>
      <c r="E131" s="130"/>
      <c r="F131" s="130"/>
      <c r="G131" s="130"/>
    </row>
    <row r="132" spans="1:7" ht="24.75" customHeight="1" x14ac:dyDescent="0.2">
      <c r="A132" s="136" t="s">
        <v>67</v>
      </c>
      <c r="B132" s="137"/>
      <c r="C132" s="137"/>
      <c r="D132" s="137"/>
      <c r="E132" s="137"/>
      <c r="F132" s="137"/>
      <c r="G132" s="138"/>
    </row>
    <row r="133" spans="1:7" ht="26.25" customHeight="1" x14ac:dyDescent="0.2">
      <c r="A133" s="139"/>
      <c r="B133" s="140"/>
      <c r="C133" s="140"/>
      <c r="D133" s="140"/>
      <c r="E133" s="140"/>
      <c r="F133" s="140"/>
      <c r="G133" s="141"/>
    </row>
    <row r="134" spans="1:7" x14ac:dyDescent="0.2">
      <c r="A134" s="139"/>
      <c r="B134" s="140"/>
      <c r="C134" s="140"/>
      <c r="D134" s="140"/>
      <c r="E134" s="140"/>
      <c r="F134" s="140"/>
      <c r="G134" s="141"/>
    </row>
    <row r="135" spans="1:7" x14ac:dyDescent="0.2">
      <c r="A135" s="139"/>
      <c r="B135" s="140"/>
      <c r="C135" s="140"/>
      <c r="D135" s="140"/>
      <c r="E135" s="140"/>
      <c r="F135" s="140"/>
      <c r="G135" s="141"/>
    </row>
    <row r="136" spans="1:7" x14ac:dyDescent="0.2">
      <c r="A136" s="139"/>
      <c r="B136" s="140"/>
      <c r="C136" s="140"/>
      <c r="D136" s="140"/>
      <c r="E136" s="140"/>
      <c r="F136" s="140"/>
      <c r="G136" s="141"/>
    </row>
    <row r="137" spans="1:7" ht="47.25" customHeight="1" x14ac:dyDescent="0.2">
      <c r="A137" s="139"/>
      <c r="B137" s="140"/>
      <c r="C137" s="140"/>
      <c r="D137" s="140"/>
      <c r="E137" s="140"/>
      <c r="F137" s="140"/>
      <c r="G137" s="141"/>
    </row>
    <row r="138" spans="1:7" ht="18.95" customHeight="1" thickBot="1" x14ac:dyDescent="0.25">
      <c r="A138" s="61" t="s">
        <v>132</v>
      </c>
      <c r="B138" s="38"/>
      <c r="C138" s="38"/>
      <c r="D138" s="62"/>
      <c r="E138" s="84"/>
      <c r="F138" s="90"/>
      <c r="G138" s="63"/>
    </row>
    <row r="139" spans="1:7" ht="18.95" customHeight="1" x14ac:dyDescent="0.2">
      <c r="A139" s="65" t="s">
        <v>68</v>
      </c>
      <c r="B139" s="66"/>
      <c r="C139" s="303"/>
      <c r="D139" s="263"/>
      <c r="E139" s="264"/>
      <c r="F139" s="90"/>
      <c r="G139" s="63"/>
    </row>
    <row r="140" spans="1:7" ht="18.95" customHeight="1" thickBot="1" x14ac:dyDescent="0.25">
      <c r="A140" s="131" t="s">
        <v>69</v>
      </c>
      <c r="B140" s="132"/>
      <c r="C140" s="304"/>
      <c r="D140" s="267"/>
      <c r="E140" s="268"/>
      <c r="F140" s="91"/>
      <c r="G140" s="64"/>
    </row>
  </sheetData>
  <sheetProtection algorithmName="SHA-512" hashValue="j5HyEb4Tt0hi1Y1jcDvuCcCFHUCWi546z5cpdl/no5a9zQ4Lsl/0UE5ceOcQOlJQt0KBn8kkWtnZaUkQ9nxpKg==" saltValue="jxp2xTu5hANzZ32Qh1/yPw==" spinCount="100000" sheet="1" objects="1" scenarios="1"/>
  <protectedRanges>
    <protectedRange sqref="C139:E140" name="Oblast1"/>
  </protectedRanges>
  <mergeCells count="134">
    <mergeCell ref="A131:G131"/>
    <mergeCell ref="A132:G137"/>
    <mergeCell ref="A140:B140"/>
    <mergeCell ref="A119:A121"/>
    <mergeCell ref="B119:B121"/>
    <mergeCell ref="G119:G121"/>
    <mergeCell ref="A122:A124"/>
    <mergeCell ref="B122:B124"/>
    <mergeCell ref="G122:G124"/>
    <mergeCell ref="E123:E124"/>
    <mergeCell ref="F123:F124"/>
    <mergeCell ref="F119:F121"/>
    <mergeCell ref="A128:G129"/>
    <mergeCell ref="E125:F125"/>
    <mergeCell ref="E126:F126"/>
    <mergeCell ref="C139:E139"/>
    <mergeCell ref="C140:E140"/>
    <mergeCell ref="A115:D115"/>
    <mergeCell ref="E115:G115"/>
    <mergeCell ref="A116:A118"/>
    <mergeCell ref="B116:B118"/>
    <mergeCell ref="G116:G118"/>
    <mergeCell ref="F106:F113"/>
    <mergeCell ref="F116:F118"/>
    <mergeCell ref="A127:G127"/>
    <mergeCell ref="E114:F114"/>
    <mergeCell ref="G98:G101"/>
    <mergeCell ref="A104:D104"/>
    <mergeCell ref="E104:G104"/>
    <mergeCell ref="A106:A113"/>
    <mergeCell ref="B106:B113"/>
    <mergeCell ref="C106:C108"/>
    <mergeCell ref="D106:D108"/>
    <mergeCell ref="G106:G113"/>
    <mergeCell ref="C109:C111"/>
    <mergeCell ref="D109:D111"/>
    <mergeCell ref="C112:C113"/>
    <mergeCell ref="D112:D113"/>
    <mergeCell ref="A98:A101"/>
    <mergeCell ref="B98:B101"/>
    <mergeCell ref="C98:C101"/>
    <mergeCell ref="D98:D101"/>
    <mergeCell ref="E102:F102"/>
    <mergeCell ref="A74:A78"/>
    <mergeCell ref="B74:B78"/>
    <mergeCell ref="E74:E78"/>
    <mergeCell ref="F74:F78"/>
    <mergeCell ref="G74:G78"/>
    <mergeCell ref="A83:D83"/>
    <mergeCell ref="E83:G83"/>
    <mergeCell ref="C95:C97"/>
    <mergeCell ref="D95:D97"/>
    <mergeCell ref="A84:D84"/>
    <mergeCell ref="A86:A97"/>
    <mergeCell ref="B86:B97"/>
    <mergeCell ref="C86:C88"/>
    <mergeCell ref="D86:D88"/>
    <mergeCell ref="G86:G97"/>
    <mergeCell ref="C89:C91"/>
    <mergeCell ref="D89:D91"/>
    <mergeCell ref="C92:C94"/>
    <mergeCell ref="D92:D94"/>
    <mergeCell ref="E79:F79"/>
    <mergeCell ref="D67:D69"/>
    <mergeCell ref="A70:A73"/>
    <mergeCell ref="B70:B73"/>
    <mergeCell ref="E70:E73"/>
    <mergeCell ref="F70:F73"/>
    <mergeCell ref="G70:G73"/>
    <mergeCell ref="A58:A69"/>
    <mergeCell ref="B58:B69"/>
    <mergeCell ref="C58:C60"/>
    <mergeCell ref="D58:D60"/>
    <mergeCell ref="G58:G69"/>
    <mergeCell ref="C61:C63"/>
    <mergeCell ref="D61:D63"/>
    <mergeCell ref="C64:C66"/>
    <mergeCell ref="D64:D66"/>
    <mergeCell ref="C67:C69"/>
    <mergeCell ref="A52:D52"/>
    <mergeCell ref="A54:A57"/>
    <mergeCell ref="B54:B57"/>
    <mergeCell ref="C54:C57"/>
    <mergeCell ref="D54:D57"/>
    <mergeCell ref="G54:G57"/>
    <mergeCell ref="A44:A48"/>
    <mergeCell ref="B44:B48"/>
    <mergeCell ref="E44:E48"/>
    <mergeCell ref="F44:F48"/>
    <mergeCell ref="G44:G48"/>
    <mergeCell ref="A51:D51"/>
    <mergeCell ref="E51:G51"/>
    <mergeCell ref="E49:F49"/>
    <mergeCell ref="A34:A38"/>
    <mergeCell ref="B34:B38"/>
    <mergeCell ref="E34:E38"/>
    <mergeCell ref="F34:F38"/>
    <mergeCell ref="G34:G38"/>
    <mergeCell ref="A39:A43"/>
    <mergeCell ref="B39:B43"/>
    <mergeCell ref="E39:E43"/>
    <mergeCell ref="F39:F43"/>
    <mergeCell ref="G39:G43"/>
    <mergeCell ref="A26:A28"/>
    <mergeCell ref="B26:B28"/>
    <mergeCell ref="G26:G28"/>
    <mergeCell ref="E27:E28"/>
    <mergeCell ref="F27:F28"/>
    <mergeCell ref="A29:A33"/>
    <mergeCell ref="B29:B33"/>
    <mergeCell ref="E29:E33"/>
    <mergeCell ref="F29:F33"/>
    <mergeCell ref="G29:G33"/>
    <mergeCell ref="A19:D19"/>
    <mergeCell ref="E19:G19"/>
    <mergeCell ref="A21:A25"/>
    <mergeCell ref="B21:B25"/>
    <mergeCell ref="C21:C22"/>
    <mergeCell ref="D21:D22"/>
    <mergeCell ref="G21:G25"/>
    <mergeCell ref="C23:C24"/>
    <mergeCell ref="D23:D24"/>
    <mergeCell ref="B11:E11"/>
    <mergeCell ref="B12:E12"/>
    <mergeCell ref="B13:E13"/>
    <mergeCell ref="A15:G15"/>
    <mergeCell ref="A16:G16"/>
    <mergeCell ref="A17:G17"/>
    <mergeCell ref="A1:G2"/>
    <mergeCell ref="B4:E4"/>
    <mergeCell ref="B5:E5"/>
    <mergeCell ref="B6:E6"/>
    <mergeCell ref="B7:E7"/>
    <mergeCell ref="B8:E8"/>
  </mergeCells>
  <pageMargins left="0.7" right="0.7" top="0.78740157499999996" bottom="0.78740157499999996" header="0.3" footer="0.3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</vt:lpstr>
      <vt:lpstr>vzor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Rubáš</dc:creator>
  <cp:lastModifiedBy>Kateřina Hejdrychová</cp:lastModifiedBy>
  <cp:lastPrinted>2020-08-18T11:26:22Z</cp:lastPrinted>
  <dcterms:created xsi:type="dcterms:W3CDTF">2020-08-13T08:18:04Z</dcterms:created>
  <dcterms:modified xsi:type="dcterms:W3CDTF">2020-08-26T08:31:01Z</dcterms:modified>
</cp:coreProperties>
</file>